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0" windowWidth="14235" windowHeight="12585" tabRatio="770"/>
  </bookViews>
  <sheets>
    <sheet name="Plan1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37" i="3" l="1"/>
  <c r="B35" i="3"/>
  <c r="D34" i="3"/>
  <c r="D35" i="3" s="1"/>
  <c r="C33" i="3"/>
  <c r="B32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A9" i="3"/>
  <c r="C7" i="3"/>
  <c r="A7" i="3"/>
  <c r="C6" i="3"/>
  <c r="A6" i="3"/>
  <c r="D31" i="3" l="1"/>
  <c r="D32" i="3" l="1"/>
  <c r="D36" i="3" s="1"/>
</calcChain>
</file>

<file path=xl/sharedStrings.xml><?xml version="1.0" encoding="utf-8"?>
<sst xmlns="http://schemas.openxmlformats.org/spreadsheetml/2006/main" count="29" uniqueCount="29">
  <si>
    <t>COORDENADORIA GERAL DE ADMINISTRAÇÃO</t>
  </si>
  <si>
    <t>GRUPO TÉCNICO DE EDIFICAÇÕES</t>
  </si>
  <si>
    <t>1.0</t>
  </si>
  <si>
    <t>2.0</t>
  </si>
  <si>
    <t>3.0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</si>
  <si>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</si>
  <si>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</si>
  <si>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</si>
  <si>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</si>
  <si>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</si>
  <si>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</si>
  <si>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</si>
  <si>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</si>
  <si>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</si>
  <si>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</si>
  <si>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</si>
  <si>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</si>
  <si>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</si>
  <si>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</si>
  <si>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TOTAL obra</t>
  </si>
  <si>
    <t>18.0</t>
  </si>
  <si>
    <t>TOTAL equipamentos</t>
  </si>
  <si>
    <t>TOTAL GERAL (obra + equipamentos)</t>
  </si>
  <si>
    <t>Planilha Orçamentária - Resumo</t>
  </si>
  <si>
    <t>SECRETARIA DE ESTADO DA SAÚDE</t>
  </si>
  <si>
    <t>RESUMO DA PLANILHA</t>
  </si>
  <si>
    <t xml:space="preserve">Item </t>
  </si>
  <si>
    <t>Descrição dos Serviços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</si>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</sst>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</numFmts>
  <fonts count="3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匠牥晩視敤††††††††"/>
    </font>
    <font>
      <sz val="11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>
      <alignment vertical="center"/>
    </xf>
    <xf numFmtId="164" fontId="5" fillId="0" borderId="0" applyFont="0" applyFill="0" applyBorder="0" applyAlignment="0" applyProtection="0">
      <alignment vertical="center"/>
    </xf>
    <xf numFmtId="0" fontId="4" fillId="0" borderId="0"/>
    <xf numFmtId="44" fontId="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9" applyNumberFormat="0" applyAlignment="0" applyProtection="0"/>
    <xf numFmtId="0" fontId="20" fillId="6" borderId="10" applyNumberFormat="0" applyAlignment="0" applyProtection="0"/>
    <xf numFmtId="0" fontId="21" fillId="6" borderId="9" applyNumberFormat="0" applyAlignment="0" applyProtection="0"/>
    <xf numFmtId="0" fontId="22" fillId="0" borderId="11" applyNumberFormat="0" applyFill="0" applyAlignment="0" applyProtection="0"/>
    <xf numFmtId="0" fontId="23" fillId="7" borderId="12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2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8" fillId="0" borderId="0"/>
    <xf numFmtId="0" fontId="27" fillId="0" borderId="0">
      <alignment vertical="center"/>
    </xf>
    <xf numFmtId="0" fontId="2" fillId="0" borderId="0"/>
    <xf numFmtId="0" fontId="2" fillId="8" borderId="13" applyNumberFormat="0" applyFon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8" borderId="13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1" fillId="0" borderId="0" xfId="0" applyFont="1" applyAlignment="1" applyProtection="1">
      <alignment horizontal="center" vertical="center"/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44" fontId="29" fillId="0" borderId="0" xfId="1" applyFont="1" applyAlignment="1" applyProtection="1">
      <alignment horizontal="center" vertical="center"/>
      <protection hidden="1"/>
    </xf>
    <xf numFmtId="0" fontId="7" fillId="0" borderId="0" xfId="0" applyFont="1"/>
    <xf numFmtId="0" fontId="7" fillId="0" borderId="0" xfId="0" applyFont="1" applyProtection="1">
      <protection hidden="1"/>
    </xf>
    <xf numFmtId="0" fontId="7" fillId="0" borderId="0" xfId="0" applyFont="1" applyAlignment="1" applyProtection="1">
      <protection hidden="1"/>
    </xf>
    <xf numFmtId="0" fontId="30" fillId="0" borderId="0" xfId="0" applyFont="1" applyAlignment="1" applyProtection="1">
      <alignment horizontal="center"/>
      <protection hidden="1"/>
    </xf>
    <xf numFmtId="44" fontId="29" fillId="0" borderId="0" xfId="1" applyFont="1" applyAlignment="1" applyProtection="1">
      <alignment horizontal="center"/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44" fontId="10" fillId="0" borderId="0" xfId="1" applyFont="1" applyAlignment="1" applyProtection="1">
      <alignment horizontal="center"/>
      <protection hidden="1"/>
    </xf>
    <xf numFmtId="44" fontId="10" fillId="0" borderId="0" xfId="1" applyFont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vertical="center"/>
      <protection hidden="1"/>
    </xf>
    <xf numFmtId="44" fontId="11" fillId="0" borderId="0" xfId="1" applyFont="1" applyAlignment="1" applyProtection="1">
      <alignment horizontal="center" vertical="center"/>
      <protection hidden="1"/>
    </xf>
    <xf numFmtId="164" fontId="11" fillId="0" borderId="0" xfId="0" applyNumberFormat="1" applyFont="1" applyAlignment="1" applyProtection="1">
      <alignment horizontal="left" vertical="center"/>
      <protection hidden="1"/>
    </xf>
    <xf numFmtId="4" fontId="31" fillId="0" borderId="0" xfId="0" applyNumberFormat="1" applyFont="1" applyFill="1" applyBorder="1" applyAlignment="1" applyProtection="1">
      <alignment horizontal="left" vertical="center"/>
      <protection hidden="1"/>
    </xf>
    <xf numFmtId="49" fontId="31" fillId="0" borderId="0" xfId="0" applyNumberFormat="1" applyFont="1" applyFill="1" applyBorder="1" applyAlignment="1" applyProtection="1">
      <alignment horizontal="center" vertical="center"/>
      <protection hidden="1"/>
    </xf>
    <xf numFmtId="44" fontId="31" fillId="0" borderId="0" xfId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Fill="1" applyBorder="1" applyAlignment="1" applyProtection="1">
      <alignment horizontal="left"/>
      <protection hidden="1"/>
    </xf>
    <xf numFmtId="0" fontId="31" fillId="0" borderId="0" xfId="0" applyFont="1" applyBorder="1" applyProtection="1"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1" fillId="0" borderId="5" xfId="0" applyFont="1" applyBorder="1" applyAlignment="1" applyProtection="1">
      <alignment horizontal="center"/>
      <protection hidden="1"/>
    </xf>
    <xf numFmtId="44" fontId="11" fillId="0" borderId="2" xfId="1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164" fontId="10" fillId="0" borderId="16" xfId="0" applyNumberFormat="1" applyFont="1" applyBorder="1" applyAlignment="1" applyProtection="1">
      <alignment horizontal="justify" vertical="center" wrapText="1"/>
      <protection hidden="1"/>
    </xf>
    <xf numFmtId="44" fontId="10" fillId="0" borderId="16" xfId="1" applyFont="1" applyBorder="1" applyAlignment="1" applyProtection="1">
      <alignment horizontal="center" vertical="center"/>
      <protection hidden="1"/>
    </xf>
    <xf numFmtId="0" fontId="10" fillId="0" borderId="17" xfId="0" applyFont="1" applyBorder="1" applyAlignment="1" applyProtection="1">
      <alignment horizontal="center" vertical="center"/>
      <protection hidden="1"/>
    </xf>
    <xf numFmtId="0" fontId="10" fillId="0" borderId="18" xfId="0" applyFont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protection hidden="1"/>
    </xf>
    <xf numFmtId="0" fontId="11" fillId="33" borderId="3" xfId="0" applyFont="1" applyFill="1" applyBorder="1" applyAlignment="1" applyProtection="1">
      <protection hidden="1"/>
    </xf>
    <xf numFmtId="44" fontId="11" fillId="33" borderId="15" xfId="1" applyFont="1" applyFill="1" applyBorder="1" applyAlignment="1" applyProtection="1">
      <alignment horizontal="center"/>
      <protection hidden="1"/>
    </xf>
    <xf numFmtId="0" fontId="0" fillId="0" borderId="0" xfId="0" applyFill="1"/>
    <xf numFmtId="0" fontId="11" fillId="33" borderId="20" xfId="0" applyFont="1" applyFill="1" applyBorder="1" applyAlignment="1" applyProtection="1">
      <protection hidden="1"/>
    </xf>
    <xf numFmtId="0" fontId="11" fillId="33" borderId="21" xfId="0" applyFont="1" applyFill="1" applyBorder="1" applyAlignment="1" applyProtection="1">
      <protection hidden="1"/>
    </xf>
    <xf numFmtId="44" fontId="11" fillId="33" borderId="18" xfId="1" applyFont="1" applyFill="1" applyBorder="1" applyAlignment="1" applyProtection="1">
      <alignment horizontal="center"/>
      <protection hidden="1"/>
    </xf>
    <xf numFmtId="0" fontId="11" fillId="0" borderId="22" xfId="0" applyFont="1" applyBorder="1" applyAlignment="1" applyProtection="1">
      <alignment horizontal="center" vertical="center"/>
      <protection hidden="1"/>
    </xf>
    <xf numFmtId="164" fontId="11" fillId="0" borderId="16" xfId="0" applyNumberFormat="1" applyFont="1" applyBorder="1" applyAlignment="1" applyProtection="1">
      <alignment horizontal="center" vertical="center"/>
      <protection hidden="1"/>
    </xf>
    <xf numFmtId="44" fontId="11" fillId="0" borderId="16" xfId="1" applyFont="1" applyBorder="1" applyAlignment="1" applyProtection="1">
      <alignment horizontal="center" vertical="center"/>
      <protection hidden="1"/>
    </xf>
    <xf numFmtId="44" fontId="11" fillId="33" borderId="23" xfId="1" applyFont="1" applyFill="1" applyBorder="1" applyAlignment="1" applyProtection="1">
      <alignment horizontal="center"/>
      <protection hidden="1"/>
    </xf>
    <xf numFmtId="0" fontId="11" fillId="34" borderId="1" xfId="0" applyFont="1" applyFill="1" applyBorder="1" applyAlignment="1" applyProtection="1">
      <protection hidden="1"/>
    </xf>
    <xf numFmtId="0" fontId="11" fillId="34" borderId="24" xfId="0" applyFont="1" applyFill="1" applyBorder="1" applyAlignment="1" applyProtection="1">
      <protection hidden="1"/>
    </xf>
    <xf numFmtId="44" fontId="11" fillId="34" borderId="5" xfId="1" applyFont="1" applyFill="1" applyBorder="1" applyAlignment="1" applyProtection="1">
      <alignment horizontal="center"/>
      <protection hidden="1"/>
    </xf>
    <xf numFmtId="0" fontId="7" fillId="0" borderId="0" xfId="0" applyFont="1" applyAlignment="1"/>
    <xf numFmtId="0" fontId="0" fillId="0" borderId="0" xfId="0" applyAlignment="1"/>
  </cellXfs>
  <cellStyles count="78">
    <cellStyle name="20% - Ênfase1" xfId="26" builtinId="30" customBuiltin="1"/>
    <cellStyle name="20% - Ênfase1 2" xfId="60"/>
    <cellStyle name="20% - Ênfase2" xfId="30" builtinId="34" customBuiltin="1"/>
    <cellStyle name="20% - Ênfase2 2" xfId="61"/>
    <cellStyle name="20% - Ênfase3" xfId="34" builtinId="38" customBuiltin="1"/>
    <cellStyle name="20% - Ênfase3 2" xfId="62"/>
    <cellStyle name="20% - Ênfase4" xfId="38" builtinId="42" customBuiltin="1"/>
    <cellStyle name="20% - Ênfase4 2" xfId="63"/>
    <cellStyle name="20% - Ênfase5" xfId="42" builtinId="46" customBuiltin="1"/>
    <cellStyle name="20% - Ênfase5 2" xfId="64"/>
    <cellStyle name="20% - Ênfase6" xfId="46" builtinId="50" customBuiltin="1"/>
    <cellStyle name="20% - Ênfase6 2" xfId="65"/>
    <cellStyle name="40% - Ênfase1" xfId="27" builtinId="31" customBuiltin="1"/>
    <cellStyle name="40% - Ênfase1 2" xfId="66"/>
    <cellStyle name="40% - Ênfase2" xfId="31" builtinId="35" customBuiltin="1"/>
    <cellStyle name="40% - Ênfase2 2" xfId="67"/>
    <cellStyle name="40% - Ênfase3" xfId="35" builtinId="39" customBuiltin="1"/>
    <cellStyle name="40% - Ênfase3 2" xfId="68"/>
    <cellStyle name="40% - Ênfase4" xfId="39" builtinId="43" customBuiltin="1"/>
    <cellStyle name="40% - Ênfase4 2" xfId="69"/>
    <cellStyle name="40% - Ênfase5" xfId="43" builtinId="47" customBuiltin="1"/>
    <cellStyle name="40% - Ênfase5 2" xfId="70"/>
    <cellStyle name="40% - Ênfase6" xfId="47" builtinId="51" customBuiltin="1"/>
    <cellStyle name="40% - Ênfase6 2" xfId="7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4" builtinId="26" customBuiltin="1"/>
    <cellStyle name="Cálculo" xfId="19" builtinId="22" customBuiltin="1"/>
    <cellStyle name="Célula de Verificação" xfId="21" builtinId="23" customBuiltin="1"/>
    <cellStyle name="Célula Vinculada" xfId="20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7" builtinId="20" customBuiltin="1"/>
    <cellStyle name="Incorreto" xfId="15" builtinId="27" customBuiltin="1"/>
    <cellStyle name="Moeda" xfId="1" builtinId="4"/>
    <cellStyle name="Moeda 2" xfId="5"/>
    <cellStyle name="Moeda 3" xfId="50"/>
    <cellStyle name="Moeda 4" xfId="72"/>
    <cellStyle name="Neutra" xfId="16" builtinId="28" customBuiltin="1"/>
    <cellStyle name="Normal" xfId="0" builtinId="0"/>
    <cellStyle name="Normal 2" xfId="4"/>
    <cellStyle name="Normal 2 2" xfId="51"/>
    <cellStyle name="Normal 3" xfId="6"/>
    <cellStyle name="Normal 4" xfId="7"/>
    <cellStyle name="Normal 4 2" xfId="52"/>
    <cellStyle name="Normal 5" xfId="53"/>
    <cellStyle name="Normal 5 2" xfId="73"/>
    <cellStyle name="Normal 6" xfId="49"/>
    <cellStyle name="Normal 7" xfId="59"/>
    <cellStyle name="Nota 2" xfId="54"/>
    <cellStyle name="Nota 3" xfId="74"/>
    <cellStyle name="Porcentagem 2" xfId="8"/>
    <cellStyle name="Porcentagem 2 2" xfId="56"/>
    <cellStyle name="Porcentagem 3" xfId="55"/>
    <cellStyle name="Porcentagem 4" xfId="75"/>
    <cellStyle name="Saída" xfId="18" builtinId="21" customBuiltin="1"/>
    <cellStyle name="Texto de Aviso" xfId="22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 2" xfId="2"/>
    <cellStyle name="Vírgula 2 2" xfId="77"/>
    <cellStyle name="Vírgula 3" xfId="3"/>
    <cellStyle name="Vírgula 4" xfId="58"/>
    <cellStyle name="Vírgula 5" xfId="57"/>
    <cellStyle name="Vírgula 6" xfId="7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.%20GERAL.C.R.C.B.-%20SND-CDHU%20184-VALORES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"/>
      <sheetName val="Resumo"/>
      <sheetName val="Cronograma"/>
      <sheetName val="Composição"/>
      <sheetName val="Cot"/>
      <sheetName val="Insumos"/>
      <sheetName val="BDI"/>
      <sheetName val="LeisSociais"/>
      <sheetName val="Demo"/>
      <sheetName val="Caixilhos"/>
      <sheetName val="Bancadas"/>
      <sheetName val="Revestimentos"/>
      <sheetName val="Cot Ar"/>
    </sheetNames>
    <sheetDataSet>
      <sheetData sheetId="0"/>
      <sheetData sheetId="1">
        <row r="6">
          <cell r="A6" t="str">
            <v>Objeto:</v>
          </cell>
          <cell r="C6" t="str">
            <v>Reforma para SND do Centro de Reabilitação Casa Branca</v>
          </cell>
        </row>
        <row r="7">
          <cell r="A7" t="str">
            <v xml:space="preserve">Local:                    </v>
          </cell>
          <cell r="C7" t="str">
            <v xml:space="preserve">Rodovia SP 340 - Km 328 - Casa Branca / SP         </v>
          </cell>
        </row>
        <row r="9">
          <cell r="A9" t="str">
            <v xml:space="preserve">Fonte de preços: Boletim CDHU  - </v>
          </cell>
        </row>
        <row r="13">
          <cell r="A13" t="str">
            <v>1.0</v>
          </cell>
          <cell r="C13" t="str">
            <v xml:space="preserve">Serviço técnico especializado </v>
          </cell>
        </row>
        <row r="14">
          <cell r="A14" t="str">
            <v>1.1</v>
          </cell>
          <cell r="B14" t="str">
            <v>01.02.071</v>
          </cell>
          <cell r="C14" t="str">
            <v>Parecer técnico de fundações, contenções e recomendações gerais, para empreendimentos com área construída até 1.000 m²</v>
          </cell>
        </row>
        <row r="15">
          <cell r="A15" t="str">
            <v>1.2</v>
          </cell>
          <cell r="B15" t="str">
            <v>01.17.031</v>
          </cell>
          <cell r="C15" t="str">
            <v>Projeto executivo de arquitetura em formato A1</v>
          </cell>
        </row>
        <row r="16">
          <cell r="A16" t="str">
            <v>1.3</v>
          </cell>
          <cell r="B16" t="str">
            <v>01.17.051</v>
          </cell>
          <cell r="C16" t="str">
            <v>Projeto executivo de estrutura em formato A1</v>
          </cell>
        </row>
        <row r="17">
          <cell r="A17" t="str">
            <v>1.4</v>
          </cell>
          <cell r="B17" t="str">
            <v>01.17.071</v>
          </cell>
          <cell r="C17" t="str">
            <v>Projeto executivo de instalações hidráulicas em formato A1</v>
          </cell>
        </row>
        <row r="18">
          <cell r="A18" t="str">
            <v>1.5</v>
          </cell>
          <cell r="B18" t="str">
            <v>01.17.111</v>
          </cell>
          <cell r="C18" t="str">
            <v>Projeto executivo de instalações elétricas em formato A1</v>
          </cell>
        </row>
        <row r="19">
          <cell r="A19" t="str">
            <v>1.6</v>
          </cell>
          <cell r="B19" t="str">
            <v>01.17.151</v>
          </cell>
          <cell r="C19" t="str">
            <v>Projeto executivo de climatização em formato A1</v>
          </cell>
        </row>
        <row r="20">
          <cell r="A20" t="str">
            <v>1.7</v>
          </cell>
          <cell r="B20" t="str">
            <v>Com001</v>
          </cell>
          <cell r="C20" t="str">
            <v>Aprovações CONDEPHAT, Prefeitura, Corpo de bombeiros, concessionárias/distribuidoras (água/esgoto, energia elétrica e gás)</v>
          </cell>
        </row>
        <row r="21">
          <cell r="A21" t="str">
            <v>1.8</v>
          </cell>
          <cell r="B21" t="str">
            <v>Com002</v>
          </cell>
          <cell r="C21" t="str">
            <v>Projeto ASBUILT/Data book para obras de reforma</v>
          </cell>
        </row>
        <row r="23">
          <cell r="A23" t="str">
            <v>2.0</v>
          </cell>
          <cell r="C23" t="str">
            <v>Início, apoio e administração da obra</v>
          </cell>
        </row>
        <row r="24">
          <cell r="A24" t="str">
            <v>2.1</v>
          </cell>
          <cell r="B24" t="str">
            <v>02.01.021</v>
          </cell>
          <cell r="C24" t="str">
            <v>Construção provisória em madeira - fornecimento e montagem</v>
          </cell>
        </row>
        <row r="25">
          <cell r="A25" t="str">
            <v>2.2</v>
          </cell>
          <cell r="B25" t="str">
            <v>02.01.171</v>
          </cell>
          <cell r="C25" t="str">
            <v>Sanitário/vestiário provisório em alvenaria</v>
          </cell>
        </row>
        <row r="26">
          <cell r="A26" t="str">
            <v>2.3</v>
          </cell>
          <cell r="B26" t="str">
            <v>02.01.200</v>
          </cell>
          <cell r="C26" t="str">
            <v>Desmobilização de construção provisória</v>
          </cell>
        </row>
        <row r="27">
          <cell r="A27" t="str">
            <v>2.4</v>
          </cell>
          <cell r="B27" t="str">
            <v>02.03.120</v>
          </cell>
          <cell r="C27" t="str">
            <v>Tapume fixo para fechamento de áreas, com portão</v>
          </cell>
        </row>
        <row r="28">
          <cell r="A28" t="str">
            <v>2.5</v>
          </cell>
          <cell r="B28" t="str">
            <v>02.03.080</v>
          </cell>
          <cell r="C28" t="str">
            <v>Fechamento provisório de vãos em chapa de madeira compensada</v>
          </cell>
        </row>
        <row r="29">
          <cell r="A29" t="str">
            <v>2.6</v>
          </cell>
          <cell r="B29" t="str">
            <v>01.21.010</v>
          </cell>
          <cell r="C29" t="str">
            <v>Taxa de mobilização e desmobilização de equipamentos para execução de sondagem</v>
          </cell>
        </row>
        <row r="30">
          <cell r="A30" t="str">
            <v>2.7</v>
          </cell>
          <cell r="B30" t="str">
            <v>01.21.110</v>
          </cell>
          <cell r="C30" t="str">
            <v>Sondagem do terreno à percussão (mínimo de 30 m)</v>
          </cell>
        </row>
        <row r="31">
          <cell r="A31" t="str">
            <v>2.8</v>
          </cell>
          <cell r="B31" t="str">
            <v>02.08.020</v>
          </cell>
          <cell r="C31" t="str">
            <v>Placa de identificação para obra</v>
          </cell>
        </row>
        <row r="32">
          <cell r="A32" t="str">
            <v>2.9</v>
          </cell>
          <cell r="B32" t="str">
            <v>02.01.021</v>
          </cell>
          <cell r="C32" t="str">
            <v>Construção provisória em madeira - fornecimento e montagem</v>
          </cell>
        </row>
        <row r="33">
          <cell r="A33" t="str">
            <v>2.10</v>
          </cell>
          <cell r="B33" t="str">
            <v>02.01.171</v>
          </cell>
          <cell r="C33" t="str">
            <v>Sanitário/vestiário provisório em alvenaria</v>
          </cell>
        </row>
        <row r="34">
          <cell r="A34" t="str">
            <v>2.11</v>
          </cell>
          <cell r="B34" t="str">
            <v>02.01.200</v>
          </cell>
          <cell r="C34" t="str">
            <v>Desmobilização de construção provisória</v>
          </cell>
        </row>
        <row r="35">
          <cell r="A35" t="str">
            <v>2.12</v>
          </cell>
          <cell r="B35" t="str">
            <v>02.10.020</v>
          </cell>
          <cell r="C35" t="str">
            <v>Locação de obra de edificação</v>
          </cell>
        </row>
        <row r="36">
          <cell r="A36" t="str">
            <v>2.13</v>
          </cell>
          <cell r="B36" t="str">
            <v>02.03.500</v>
          </cell>
          <cell r="C36" t="str">
            <v>Proteção em madeira e lona plástica para equipamento mecânico ou informática - para obras de reforma</v>
          </cell>
        </row>
        <row r="37">
          <cell r="A37" t="str">
            <v>2.14</v>
          </cell>
          <cell r="B37" t="str">
            <v>02.05.202</v>
          </cell>
          <cell r="C37" t="str">
            <v>Andaime torre metálico (1,5 x 1,5 m) com piso metálico</v>
          </cell>
        </row>
        <row r="38">
          <cell r="A38" t="str">
            <v>2.15</v>
          </cell>
          <cell r="B38" t="str">
            <v>02.05.060</v>
          </cell>
          <cell r="C38" t="str">
            <v>Montagem e desmontagem de andaime torre metálica com altura até 10 m</v>
          </cell>
        </row>
        <row r="39">
          <cell r="A39" t="str">
            <v>2.16</v>
          </cell>
          <cell r="B39" t="str">
            <v>02.05.212</v>
          </cell>
          <cell r="C39" t="str">
            <v>Andaime tubular fachadeiro com piso metálico e sapatas ajustáveis</v>
          </cell>
        </row>
        <row r="40">
          <cell r="A40" t="str">
            <v>2.17</v>
          </cell>
          <cell r="B40" t="str">
            <v>02.05.090</v>
          </cell>
          <cell r="C40" t="str">
            <v>Montagem e desmontagem de andaime tubular fachadeiro com altura até 10 m</v>
          </cell>
        </row>
        <row r="41">
          <cell r="A41" t="str">
            <v>2.18</v>
          </cell>
          <cell r="B41" t="str">
            <v>02.10.020</v>
          </cell>
          <cell r="C41" t="str">
            <v>Locação de obra de edificação</v>
          </cell>
        </row>
        <row r="42">
          <cell r="A42" t="str">
            <v>2.19</v>
          </cell>
          <cell r="B42" t="str">
            <v>Com003</v>
          </cell>
          <cell r="C42" t="str">
            <v>Desmontagem e retirada de equipamentos da antiga lavanderia, acomodação em caixas de madeira e guarda do material</v>
          </cell>
        </row>
        <row r="43">
          <cell r="A43" t="str">
            <v>2.20</v>
          </cell>
          <cell r="B43" t="str">
            <v>Com004</v>
          </cell>
          <cell r="C43" t="str">
            <v>Transporte com carga e descarga dos equipamentos até centro de material excedente do Fundo de Solidariedade em São Paulo/SP (atualmente no bairro de Jaguaré)</v>
          </cell>
        </row>
        <row r="44">
          <cell r="A44" t="str">
            <v>2.21</v>
          </cell>
          <cell r="B44" t="str">
            <v>Com005</v>
          </cell>
          <cell r="C44" t="str">
            <v>Administração local, mobilização e desmobilização. (adaptado de Maçahiko Tisaka - Orçamento na Contrução Civil - PINI) - 1 engenheiro residente e 2 ajudantes/servente</v>
          </cell>
        </row>
        <row r="46">
          <cell r="A46" t="str">
            <v>3.0</v>
          </cell>
          <cell r="C46" t="str">
            <v>Demolição, Transporte e Serviço em Solo</v>
          </cell>
        </row>
        <row r="47">
          <cell r="A47" t="str">
            <v>3.1</v>
          </cell>
          <cell r="B47" t="str">
            <v>03.01.200</v>
          </cell>
          <cell r="C47" t="str">
            <v>Demolição mecanizada de concreto armado, inclusive fragmentação, carregamento, transporte até 1 quilômetro e descarregamento</v>
          </cell>
        </row>
        <row r="48">
          <cell r="A48" t="str">
            <v>3.2</v>
          </cell>
          <cell r="B48" t="str">
            <v>03.01.220</v>
          </cell>
          <cell r="C48" t="str">
            <v>Demolição mecanizada de concreto simples, inclusive fragmentação, carregamento, transporte até 1 quilômetro e descarregamento</v>
          </cell>
        </row>
        <row r="49">
          <cell r="A49" t="str">
            <v>3.3</v>
          </cell>
          <cell r="B49" t="str">
            <v>03.02.040</v>
          </cell>
          <cell r="C49" t="str">
            <v>Demolição manual de alvenaria de elevação ou elemento vazado, incluindo revestimento</v>
          </cell>
        </row>
        <row r="50">
          <cell r="A50" t="str">
            <v>3.4</v>
          </cell>
          <cell r="B50" t="str">
            <v>03.03.040</v>
          </cell>
          <cell r="C50" t="str">
            <v>Demolição manual de revestimento em massa de parede ou teto</v>
          </cell>
        </row>
        <row r="51">
          <cell r="A51" t="str">
            <v>3.5</v>
          </cell>
          <cell r="B51" t="str">
            <v>03.03.060</v>
          </cell>
          <cell r="C51" t="str">
            <v>Demolição manual de revestimento em massa de piso</v>
          </cell>
        </row>
        <row r="52">
          <cell r="A52" t="str">
            <v>3.6</v>
          </cell>
          <cell r="B52" t="str">
            <v>03.04.020</v>
          </cell>
          <cell r="C52" t="str">
            <v>Demolição manual de revestimento cerâmico, incluindo a base</v>
          </cell>
        </row>
        <row r="53">
          <cell r="A53" t="str">
            <v>3.7</v>
          </cell>
          <cell r="B53" t="str">
            <v>03.08.020</v>
          </cell>
          <cell r="C53" t="str">
            <v>Demolição manual de forro em estuque, inclusive sistema de fixação/tarugamento</v>
          </cell>
        </row>
        <row r="54">
          <cell r="A54" t="str">
            <v>3.8</v>
          </cell>
          <cell r="B54" t="str">
            <v>03.08.040</v>
          </cell>
          <cell r="C54" t="str">
            <v>Demolição manual de forro qualquer, inclusive sistema de fixação/tarugamento</v>
          </cell>
        </row>
        <row r="55">
          <cell r="A55" t="str">
            <v>3.9</v>
          </cell>
          <cell r="B55" t="str">
            <v>04.01.020</v>
          </cell>
          <cell r="C55" t="str">
            <v>Retirada de divisória em placa de madeira ou fibrocimento tarugada</v>
          </cell>
        </row>
        <row r="56">
          <cell r="A56" t="str">
            <v>3.10</v>
          </cell>
          <cell r="B56" t="str">
            <v>04.02.050</v>
          </cell>
          <cell r="C56" t="str">
            <v>Retirada de estrutura em madeira tesoura - telhas de barro</v>
          </cell>
        </row>
        <row r="57">
          <cell r="A57" t="str">
            <v>3.11</v>
          </cell>
          <cell r="B57" t="str">
            <v>04.02.070</v>
          </cell>
          <cell r="C57" t="str">
            <v>Retirada de estrutura em madeira tesoura - telhas perfil qualquer</v>
          </cell>
        </row>
        <row r="58">
          <cell r="A58" t="str">
            <v>3.12</v>
          </cell>
          <cell r="B58" t="str">
            <v>04.03.020</v>
          </cell>
          <cell r="C58" t="str">
            <v>Retirada de telhamento em barro</v>
          </cell>
        </row>
        <row r="59">
          <cell r="A59" t="str">
            <v>3.13</v>
          </cell>
          <cell r="B59" t="str">
            <v>04.08.020</v>
          </cell>
          <cell r="C59" t="str">
            <v>Retirada de folha de esquadria em madeira</v>
          </cell>
        </row>
        <row r="60">
          <cell r="A60" t="str">
            <v>3.14</v>
          </cell>
          <cell r="B60" t="str">
            <v>04.08.060</v>
          </cell>
          <cell r="C60" t="str">
            <v>Retirada de batente com guarnição e peças lineares em madeira, chumbados</v>
          </cell>
        </row>
        <row r="61">
          <cell r="A61" t="str">
            <v>3.15</v>
          </cell>
          <cell r="B61" t="str">
            <v>04.08.080</v>
          </cell>
          <cell r="C61" t="str">
            <v>Retirada de elemento em madeira e sistema de fixação tipo quadro, lousa, etc.</v>
          </cell>
        </row>
        <row r="62">
          <cell r="A62" t="str">
            <v>3.16</v>
          </cell>
          <cell r="B62" t="str">
            <v>04.08.100</v>
          </cell>
          <cell r="C62" t="str">
            <v>Retirada de armário em madeira ou metal</v>
          </cell>
        </row>
        <row r="63">
          <cell r="A63" t="str">
            <v>3.17</v>
          </cell>
          <cell r="B63" t="str">
            <v>04.03.020</v>
          </cell>
          <cell r="C63" t="str">
            <v>Retirada de telhamento em barro</v>
          </cell>
        </row>
        <row r="64">
          <cell r="A64" t="str">
            <v>3.18</v>
          </cell>
          <cell r="B64" t="str">
            <v>04.03.080</v>
          </cell>
          <cell r="C64" t="str">
            <v>Retirada de cumeeira, espigão ou rufo perfil qualquer</v>
          </cell>
        </row>
        <row r="65">
          <cell r="A65" t="str">
            <v>3.19</v>
          </cell>
          <cell r="B65" t="str">
            <v>04.09.020</v>
          </cell>
          <cell r="C65" t="str">
            <v>Retirada de esquadria metálica em geral</v>
          </cell>
        </row>
        <row r="66">
          <cell r="A66" t="str">
            <v>3.20</v>
          </cell>
          <cell r="B66" t="str">
            <v>04.11.020</v>
          </cell>
          <cell r="C66" t="str">
            <v>Retirada de aparelho sanitário incluindo acessórios</v>
          </cell>
        </row>
        <row r="67">
          <cell r="A67" t="str">
            <v>3.21</v>
          </cell>
          <cell r="B67" t="str">
            <v>04.11.080</v>
          </cell>
          <cell r="C67" t="str">
            <v>Retirada de registro ou válvula embutidos</v>
          </cell>
        </row>
        <row r="68">
          <cell r="A68" t="str">
            <v>3.22</v>
          </cell>
          <cell r="B68" t="str">
            <v>05.07.040</v>
          </cell>
          <cell r="C68" t="str">
            <v>Remoção de entulho separado de obra com caçamba metálica - terra, alvenaria, concreto, argamassa, madeira, papel, plástico ou metal</v>
          </cell>
        </row>
        <row r="69">
          <cell r="A69" t="str">
            <v>3.23</v>
          </cell>
          <cell r="B69" t="str">
            <v>05.07.070</v>
          </cell>
          <cell r="C69" t="str">
            <v>Remoção de entulho de obra com caçamba metálica - gesso e/ou drywall</v>
          </cell>
        </row>
        <row r="70">
          <cell r="A70" t="str">
            <v>3.24</v>
          </cell>
          <cell r="B70" t="str">
            <v>05.09.006</v>
          </cell>
          <cell r="C70" t="str">
            <v>Taxa de destinação de resíduo sólido em aterro, tipo inerte</v>
          </cell>
        </row>
        <row r="71">
          <cell r="A71" t="str">
            <v>3.25</v>
          </cell>
          <cell r="B71" t="str">
            <v>Com006</v>
          </cell>
          <cell r="C71" t="str">
            <v>Demolição e retirada do sistema elétrico, hidráulico, gases, climatização, ventilação e exaustão. As peças e materiais em bom estado deverão ser disponibilizados para a administração da unidade.</v>
          </cell>
        </row>
        <row r="73">
          <cell r="A73" t="str">
            <v>4.0</v>
          </cell>
          <cell r="C73" t="str">
            <v>Fundação e estrutura</v>
          </cell>
        </row>
        <row r="74">
          <cell r="A74" t="str">
            <v>4.1</v>
          </cell>
          <cell r="B74" t="str">
            <v>06.01.020</v>
          </cell>
          <cell r="C74" t="str">
            <v>Escavação manual em solo de 1ª e 2ª categoria em campo aberto</v>
          </cell>
        </row>
        <row r="75">
          <cell r="A75" t="str">
            <v>4.2</v>
          </cell>
          <cell r="B75" t="str">
            <v>06.02.040</v>
          </cell>
          <cell r="C75" t="str">
            <v>Escavação manual em solo de 1ª e 2ª categoria em vala ou cava além de 1,5 m</v>
          </cell>
        </row>
        <row r="76">
          <cell r="A76" t="str">
            <v>4.3</v>
          </cell>
          <cell r="B76" t="str">
            <v>07.11.020</v>
          </cell>
          <cell r="C76" t="str">
            <v>Reaterro compactado mecanizado de vala ou cava com compactador</v>
          </cell>
        </row>
        <row r="77">
          <cell r="A77" t="str">
            <v>4.4</v>
          </cell>
          <cell r="B77" t="str">
            <v>09.01.020</v>
          </cell>
          <cell r="C77" t="str">
            <v>Forma em madeira comum para fundação</v>
          </cell>
        </row>
        <row r="78">
          <cell r="A78" t="str">
            <v>4.5</v>
          </cell>
          <cell r="B78" t="str">
            <v>09.01.030</v>
          </cell>
          <cell r="C78" t="str">
            <v>Forma em madeira comum para estrutura</v>
          </cell>
        </row>
        <row r="79">
          <cell r="A79" t="str">
            <v>4.6</v>
          </cell>
          <cell r="B79" t="str">
            <v>10.01.040</v>
          </cell>
          <cell r="C79" t="str">
            <v>Armadura em barra de aço CA-50 (A ou B) fyk = 500 MPa</v>
          </cell>
        </row>
        <row r="80">
          <cell r="A80" t="str">
            <v>4.7</v>
          </cell>
          <cell r="B80" t="str">
            <v>10.01.060</v>
          </cell>
          <cell r="C80" t="str">
            <v>Armadura em barra de aço CA-60 (A ou B) fyk = 600 MPa</v>
          </cell>
        </row>
        <row r="81">
          <cell r="A81" t="str">
            <v>4.8</v>
          </cell>
          <cell r="B81" t="str">
            <v>10.02.020</v>
          </cell>
          <cell r="C81" t="str">
            <v>Armadura em tela soldada de aço</v>
          </cell>
        </row>
        <row r="82">
          <cell r="A82" t="str">
            <v>4.9</v>
          </cell>
          <cell r="B82" t="str">
            <v>11.01.100</v>
          </cell>
          <cell r="C82" t="str">
            <v>Concreto usinado, fck = 20 MPa</v>
          </cell>
        </row>
        <row r="83">
          <cell r="A83" t="str">
            <v>4.10</v>
          </cell>
          <cell r="B83" t="str">
            <v>11.01.320</v>
          </cell>
          <cell r="C83" t="str">
            <v>Concreto usinado, fck = 30 MPa - para bombeamento</v>
          </cell>
        </row>
        <row r="84">
          <cell r="A84" t="str">
            <v>4.11</v>
          </cell>
          <cell r="B84" t="str">
            <v>11.05.040</v>
          </cell>
          <cell r="C84" t="str">
            <v>Argamassa graute</v>
          </cell>
        </row>
        <row r="85">
          <cell r="A85" t="str">
            <v>4.12</v>
          </cell>
          <cell r="B85" t="str">
            <v>11.16.020</v>
          </cell>
          <cell r="C85" t="str">
            <v>Lançamento, espalhamento e adensamento de concreto ou massa em lastro e/ou enchimento</v>
          </cell>
        </row>
        <row r="86">
          <cell r="A86" t="str">
            <v>4.13</v>
          </cell>
          <cell r="B86" t="str">
            <v>11.16.080</v>
          </cell>
          <cell r="C86" t="str">
            <v>Lançamento e adensamento de concreto ou massa por bombeamento</v>
          </cell>
        </row>
        <row r="87">
          <cell r="A87" t="str">
            <v>4.14</v>
          </cell>
          <cell r="B87" t="str">
            <v>11.18.040</v>
          </cell>
          <cell r="C87" t="str">
            <v>Lastro de pedra britada</v>
          </cell>
        </row>
        <row r="88">
          <cell r="A88" t="str">
            <v>4.15</v>
          </cell>
          <cell r="B88" t="str">
            <v>11.18.060</v>
          </cell>
          <cell r="C88" t="str">
            <v>Lona plástica</v>
          </cell>
        </row>
        <row r="89">
          <cell r="A89" t="str">
            <v>4.16</v>
          </cell>
          <cell r="B89" t="str">
            <v>14.20.010</v>
          </cell>
          <cell r="C89" t="str">
            <v>Vergas, contravergas e pilaretes de concreto armado</v>
          </cell>
        </row>
        <row r="90">
          <cell r="A90" t="str">
            <v>4.17</v>
          </cell>
          <cell r="B90" t="str">
            <v>12.12.010</v>
          </cell>
          <cell r="C90" t="str">
            <v>Taxa de mobilização e desmobilização de equipamentos para execução de estaca tipo hélice contínua em solo</v>
          </cell>
        </row>
        <row r="91">
          <cell r="A91" t="str">
            <v>4.18</v>
          </cell>
          <cell r="B91" t="str">
            <v>12.12.014</v>
          </cell>
          <cell r="C91" t="str">
            <v>Estaca tipo hélice contínua, diâmetro de 25 cm em solo</v>
          </cell>
        </row>
        <row r="92">
          <cell r="A92" t="str">
            <v>4.19</v>
          </cell>
          <cell r="B92" t="str">
            <v>13.01.320</v>
          </cell>
          <cell r="C92" t="str">
            <v>Laje pré-fabricada unidirecional em viga treliçada/lajota em EPS LT 16 (12 + 4), com capa de concreto de 25 MPa</v>
          </cell>
        </row>
        <row r="93">
          <cell r="A93" t="str">
            <v>4.20</v>
          </cell>
          <cell r="B93" t="str">
            <v>08.02.050</v>
          </cell>
          <cell r="C93" t="str">
            <v>Cimbramento tubular metálico</v>
          </cell>
        </row>
        <row r="94">
          <cell r="A94" t="str">
            <v>4.21</v>
          </cell>
          <cell r="B94" t="str">
            <v>08.02.060</v>
          </cell>
          <cell r="C94" t="str">
            <v>Montagem e desmontagem de cimbramento tubular metálico</v>
          </cell>
        </row>
        <row r="96">
          <cell r="A96" t="str">
            <v>5.0</v>
          </cell>
          <cell r="C96" t="str">
            <v>Alvenaria e elemento divisor</v>
          </cell>
        </row>
        <row r="97">
          <cell r="A97" t="str">
            <v>5.1</v>
          </cell>
          <cell r="B97" t="str">
            <v>14.04.210</v>
          </cell>
          <cell r="C97" t="str">
            <v>Alvenaria de bloco cerâmico de vedação, uso revestido, de 14 cm</v>
          </cell>
        </row>
        <row r="98">
          <cell r="A98" t="str">
            <v>5.2</v>
          </cell>
          <cell r="B98" t="str">
            <v>14.04.220</v>
          </cell>
          <cell r="C98" t="str">
            <v>Alvenaria de bloco cerâmico de vedação, uso revestido, de 19 cm</v>
          </cell>
        </row>
        <row r="99">
          <cell r="A99" t="str">
            <v>5.3</v>
          </cell>
          <cell r="B99" t="str">
            <v>14.01.060</v>
          </cell>
          <cell r="C99" t="str">
            <v>Alvenaria de embasamento em bloco de concreto de 19 x 19 x 39 cm - classe A</v>
          </cell>
        </row>
        <row r="100">
          <cell r="A100" t="str">
            <v>5.4</v>
          </cell>
          <cell r="B100" t="str">
            <v>14.02.040</v>
          </cell>
          <cell r="C100" t="str">
            <v>Alvenaria de elevação de 1 tijolo maciço comum</v>
          </cell>
        </row>
        <row r="101">
          <cell r="A101" t="str">
            <v>5.5</v>
          </cell>
          <cell r="B101" t="str">
            <v>14.30.070</v>
          </cell>
          <cell r="C101" t="str">
            <v>Divisória sanitária em painel laminado melamínico estrutural com perfis em alumínio, inclusive ferragem completa para vão de porta</v>
          </cell>
        </row>
        <row r="102">
          <cell r="A102" t="str">
            <v>5.6</v>
          </cell>
          <cell r="B102" t="str">
            <v>14.30.190</v>
          </cell>
          <cell r="C102" t="str">
            <v>Divisória cega tipo naval com miolo mineral, acabamento em laminado melamínico, com espessura de 3,5 cm</v>
          </cell>
        </row>
        <row r="104">
          <cell r="A104" t="str">
            <v>6.0</v>
          </cell>
          <cell r="C104" t="str">
            <v>Telhamento e estruturas</v>
          </cell>
        </row>
        <row r="105">
          <cell r="A105" t="str">
            <v>6.1</v>
          </cell>
          <cell r="B105" t="str">
            <v>15.01.040</v>
          </cell>
          <cell r="C105" t="str">
            <v>Estrutura de madeira tesourada para telha de barro - vãos de 13,01 a 18,00 m</v>
          </cell>
        </row>
        <row r="106">
          <cell r="A106" t="str">
            <v>6.2</v>
          </cell>
          <cell r="B106" t="str">
            <v>15.01.120</v>
          </cell>
          <cell r="C106" t="str">
            <v>Estrutura de madeira tesourada para telha perfil ondulado - vãos 7,01 a 10,00 m</v>
          </cell>
        </row>
        <row r="107">
          <cell r="A107" t="str">
            <v>6.3</v>
          </cell>
          <cell r="B107" t="str">
            <v>16.02.020</v>
          </cell>
          <cell r="C107" t="str">
            <v>Telha de barro tipo francesa</v>
          </cell>
        </row>
        <row r="108">
          <cell r="A108" t="str">
            <v>6.4</v>
          </cell>
          <cell r="B108" t="str">
            <v>16.02.230</v>
          </cell>
          <cell r="C108" t="str">
            <v>Cumeeira de barro emboçado tipos: plan, romana, italiana, francesa e paulistinha</v>
          </cell>
        </row>
        <row r="109">
          <cell r="A109" t="str">
            <v>6.5</v>
          </cell>
          <cell r="B109" t="str">
            <v>16.02.270</v>
          </cell>
          <cell r="C109" t="str">
            <v>Espigão de barro emboçado</v>
          </cell>
        </row>
        <row r="110">
          <cell r="A110" t="str">
            <v>6.6</v>
          </cell>
          <cell r="B110" t="str">
            <v>16.03.020</v>
          </cell>
          <cell r="C110" t="str">
            <v>Telhamento em cimento reforçado com fio sintético CRFS - perfil ondulado de 8 mm</v>
          </cell>
        </row>
        <row r="111">
          <cell r="A111" t="str">
            <v>6.7</v>
          </cell>
          <cell r="B111" t="str">
            <v>16.03.300</v>
          </cell>
          <cell r="C111" t="str">
            <v>Cumeeira normal em cimento reforçado com fio sintético CRFS - perfil ondulado</v>
          </cell>
        </row>
        <row r="112">
          <cell r="A112" t="str">
            <v>6.8</v>
          </cell>
          <cell r="B112" t="str">
            <v>16.40.040</v>
          </cell>
          <cell r="C112" t="str">
            <v>Recolocação de cumeeiras e espigões de barro</v>
          </cell>
        </row>
        <row r="113">
          <cell r="A113" t="str">
            <v>6.9</v>
          </cell>
          <cell r="B113" t="str">
            <v>16.40.060</v>
          </cell>
          <cell r="C113" t="str">
            <v>Recolocação de telha de barro tipo colonial/paulistinha</v>
          </cell>
        </row>
        <row r="114">
          <cell r="A114" t="str">
            <v>6.10</v>
          </cell>
          <cell r="B114" t="str">
            <v>16.33.102</v>
          </cell>
          <cell r="C114" t="str">
            <v>Calha, rufo, afins em chapa galvanizada nº 26 - corte 0,50 m</v>
          </cell>
        </row>
        <row r="115">
          <cell r="A115" t="str">
            <v>6.11</v>
          </cell>
          <cell r="B115" t="str">
            <v>24.03.080</v>
          </cell>
          <cell r="C115" t="str">
            <v>Escada marinheiro com guarda corpo (degrau em ´T´)</v>
          </cell>
        </row>
        <row r="116">
          <cell r="A116" t="str">
            <v>6.12</v>
          </cell>
          <cell r="B116" t="str">
            <v>24.03.680</v>
          </cell>
          <cell r="C116" t="str">
            <v>Grade para piso eletrofundida, malha 30 x 100 mm, com barra de 40 x 2 mm</v>
          </cell>
        </row>
        <row r="118">
          <cell r="A118" t="str">
            <v>7.0</v>
          </cell>
          <cell r="C118" t="str">
            <v>Revestimentos</v>
          </cell>
        </row>
        <row r="119">
          <cell r="A119" t="str">
            <v>7.1</v>
          </cell>
          <cell r="B119" t="str">
            <v>17.01.020</v>
          </cell>
          <cell r="C119" t="str">
            <v>Argamassa de regularização e/ou proteção</v>
          </cell>
        </row>
        <row r="120">
          <cell r="A120" t="str">
            <v>7.2</v>
          </cell>
          <cell r="B120" t="str">
            <v>17.01.060</v>
          </cell>
          <cell r="C120" t="str">
            <v>Regularização de piso com nata de cimento e bianco</v>
          </cell>
        </row>
        <row r="121">
          <cell r="A121" t="str">
            <v>7.3</v>
          </cell>
          <cell r="B121" t="str">
            <v>17.02.020</v>
          </cell>
          <cell r="C121" t="str">
            <v>Chapisco</v>
          </cell>
        </row>
        <row r="122">
          <cell r="A122" t="str">
            <v>7.4</v>
          </cell>
          <cell r="B122" t="str">
            <v>17.02.120</v>
          </cell>
          <cell r="C122" t="str">
            <v>Emboço comum</v>
          </cell>
        </row>
        <row r="123">
          <cell r="A123" t="str">
            <v>7.5</v>
          </cell>
          <cell r="B123" t="str">
            <v>17.02.140</v>
          </cell>
          <cell r="C123" t="str">
            <v>Emboço desempenado com espuma de poliéster</v>
          </cell>
        </row>
        <row r="124">
          <cell r="A124" t="str">
            <v>7.6</v>
          </cell>
          <cell r="B124" t="str">
            <v>17.03.040</v>
          </cell>
          <cell r="C124" t="str">
            <v>Cimentado desempenado e alisado (queimado)</v>
          </cell>
        </row>
        <row r="125">
          <cell r="A125" t="str">
            <v>7.7</v>
          </cell>
          <cell r="B125" t="str">
            <v>17.03.300</v>
          </cell>
          <cell r="C125" t="str">
            <v>Rodapé em cimentado desempenado e alisado com altura 5 cm</v>
          </cell>
        </row>
        <row r="126">
          <cell r="A126" t="str">
            <v>7.8</v>
          </cell>
          <cell r="B126" t="str">
            <v>18.07.160</v>
          </cell>
          <cell r="C126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</row>
        <row r="127">
          <cell r="A127" t="str">
            <v>7.9</v>
          </cell>
          <cell r="B127" t="str">
            <v>18.07.170</v>
          </cell>
          <cell r="C127" t="str">
            <v>Rodapé em placa cerâmica não esmaltada extrudada para área com altas temperaturas, de alta resistência química e mecânica, altura de 10cm, uso industrial e cozinhas profissionais, assentado com argamassa industrializada</v>
          </cell>
        </row>
        <row r="128">
          <cell r="A128" t="str">
            <v>7.10</v>
          </cell>
          <cell r="B128" t="str">
            <v>18.07.200</v>
          </cell>
          <cell r="C128" t="str">
            <v>Rejuntamento em placa cerâmica extrudada antiácida de 9 mm, com argamassa industrializada bicomponente à base de resina furânica, juntas acima de 3 até 6 mm</v>
          </cell>
        </row>
        <row r="129">
          <cell r="A129" t="str">
            <v>7.11</v>
          </cell>
          <cell r="B129" t="str">
            <v>18.11.052</v>
          </cell>
          <cell r="C129" t="str">
            <v>Revestimento em placa cerâmica esmaltada, tipo monoporosa, retangular, assentado e rejuntado com argamassa industrializada</v>
          </cell>
        </row>
        <row r="130">
          <cell r="A130" t="str">
            <v>7.12</v>
          </cell>
          <cell r="B130" t="str">
            <v>19.01.062</v>
          </cell>
          <cell r="C130" t="str">
            <v>Peitoril e/ou soleira em granito, espessura de 2 cm e largura até 20 cm, acabamento polido</v>
          </cell>
        </row>
        <row r="131">
          <cell r="A131" t="str">
            <v>7.13</v>
          </cell>
          <cell r="B131" t="str">
            <v>30.04.030</v>
          </cell>
          <cell r="C131" t="str">
            <v>Piso em ladrilho hidráulico podotátil várias cores (25x25x2,5cm), assentado com argamassa mista</v>
          </cell>
        </row>
        <row r="132">
          <cell r="A132" t="str">
            <v>7.14</v>
          </cell>
          <cell r="B132" t="str">
            <v>30.04.070</v>
          </cell>
          <cell r="C132" t="str">
            <v>Rejuntamento de piso em ladrilho hidráulico (25x25x2,5cm) com argamassa industrializada para rejunte, juntas de 2 mm</v>
          </cell>
        </row>
        <row r="133">
          <cell r="A133" t="str">
            <v>7.15</v>
          </cell>
          <cell r="B133" t="str">
            <v>17.03.060</v>
          </cell>
          <cell r="C133" t="str">
            <v>Cimentado desempenado e alisado com corante (queimado)</v>
          </cell>
        </row>
        <row r="134">
          <cell r="A134" t="str">
            <v>7.16</v>
          </cell>
          <cell r="B134" t="str">
            <v>17.03.330</v>
          </cell>
          <cell r="C134" t="str">
            <v>Rodapé em cimentado desempenado e alisado com altura 15 cm</v>
          </cell>
        </row>
        <row r="135">
          <cell r="A135" t="str">
            <v>7.17</v>
          </cell>
          <cell r="B135" t="str">
            <v>18.06.142</v>
          </cell>
          <cell r="C135" t="str">
            <v>Placa cerâmica esmaltada antiderrapante PEI-5 para área interna com saída para o exterior, grupo de absorção BIIa, resistência química A, assentado com argamassa colante industrializada</v>
          </cell>
        </row>
        <row r="136">
          <cell r="A136" t="str">
            <v>7.18</v>
          </cell>
          <cell r="B136" t="str">
            <v>18.06.410</v>
          </cell>
          <cell r="C136" t="str">
            <v>Rejuntamento em placas cerâmicas com argamassa industrializada para rejunte, juntas acima de 3 até 5 mm</v>
          </cell>
        </row>
        <row r="137">
          <cell r="A137" t="str">
            <v>7.19</v>
          </cell>
          <cell r="B137" t="str">
            <v>29.01.030</v>
          </cell>
          <cell r="C137" t="str">
            <v>Perfil em alumínio natural</v>
          </cell>
        </row>
        <row r="138">
          <cell r="A138" t="str">
            <v>7.20</v>
          </cell>
          <cell r="B138" t="str">
            <v>29.01.230</v>
          </cell>
          <cell r="C138" t="str">
            <v>Cantoneira e perfis em ferro</v>
          </cell>
        </row>
        <row r="140">
          <cell r="A140" t="str">
            <v>8.0</v>
          </cell>
          <cell r="C140" t="str">
            <v>Forro</v>
          </cell>
        </row>
        <row r="141">
          <cell r="A141" t="str">
            <v>8.1</v>
          </cell>
          <cell r="B141" t="str">
            <v>22.02.030</v>
          </cell>
          <cell r="C141" t="str">
            <v>Forro em painéis de gesso acartonado, espessura de 12,5 mm, fixo</v>
          </cell>
        </row>
        <row r="142">
          <cell r="A142" t="str">
            <v>8.2</v>
          </cell>
          <cell r="B142" t="str">
            <v>22.02.190</v>
          </cell>
          <cell r="C142" t="str">
            <v>Forro de gesso removível com película rígida de PVC de 625mm x 625mm</v>
          </cell>
        </row>
        <row r="143">
          <cell r="A143" t="str">
            <v>8.3</v>
          </cell>
          <cell r="B143" t="str">
            <v>22.01.080</v>
          </cell>
          <cell r="C143" t="str">
            <v>Forro xadrez em ripas de angelim-vermelho / bacuri / maçaranduba tarugado</v>
          </cell>
        </row>
        <row r="144">
          <cell r="A144" t="str">
            <v>8.4</v>
          </cell>
          <cell r="B144" t="str">
            <v>22.03.040</v>
          </cell>
          <cell r="C144" t="str">
            <v>Forro modular removível em PVC de 618mm x 1243mm</v>
          </cell>
        </row>
        <row r="146">
          <cell r="A146" t="str">
            <v>9.0</v>
          </cell>
          <cell r="C146" t="str">
            <v>Esquadrias, Portas, Marcenaria, Vidros, Corrimão, alambrados, e equip. metálicos</v>
          </cell>
        </row>
        <row r="147">
          <cell r="A147" t="str">
            <v>9.1</v>
          </cell>
          <cell r="B147" t="str">
            <v>23.04.600</v>
          </cell>
          <cell r="C147" t="str">
            <v>Porta em laminado fenólico melamínico com acabamento liso, batente metálico - 80 x 210 cm</v>
          </cell>
        </row>
        <row r="148">
          <cell r="A148" t="str">
            <v>9.2</v>
          </cell>
          <cell r="B148" t="str">
            <v>23.04.610</v>
          </cell>
          <cell r="C148" t="str">
            <v>Porta em laminado fenólico melamínico com acabamento liso, batente metálico - 90 x 210 cm</v>
          </cell>
        </row>
        <row r="149">
          <cell r="A149" t="str">
            <v>9.3</v>
          </cell>
          <cell r="B149" t="str">
            <v>Com012</v>
          </cell>
          <cell r="C149" t="str">
            <v>Porta em laminado fenólico melamínico com acabamento liso, batente metálico - 160 x 210 cm - 2 folhas</v>
          </cell>
        </row>
        <row r="150">
          <cell r="A150" t="str">
            <v>9.4</v>
          </cell>
          <cell r="B150" t="str">
            <v>23.08.040</v>
          </cell>
          <cell r="C150" t="str">
            <v>Armário/gabinete embutido em MDF sob medida, revestido em laminado melamínico, com portas e prateleiras</v>
          </cell>
        </row>
        <row r="151">
          <cell r="A151" t="str">
            <v>9.5</v>
          </cell>
          <cell r="B151" t="str">
            <v>23.08.060</v>
          </cell>
          <cell r="C151" t="str">
            <v>Tampo sob medida em compensado, revestido na face superior em laminado fenólico melamínico</v>
          </cell>
        </row>
        <row r="152">
          <cell r="A152" t="str">
            <v>9.6</v>
          </cell>
          <cell r="B152" t="str">
            <v>24.01.280</v>
          </cell>
          <cell r="C152" t="str">
            <v>Caixilho tipo guichê em chapa de aço</v>
          </cell>
        </row>
        <row r="153">
          <cell r="A153" t="str">
            <v>9.7</v>
          </cell>
          <cell r="B153" t="str">
            <v>24.03.080</v>
          </cell>
          <cell r="C153" t="str">
            <v>Escada marinheiro com guarda corpo (degrau em ´T´)</v>
          </cell>
        </row>
        <row r="154">
          <cell r="A154" t="str">
            <v>9.8</v>
          </cell>
          <cell r="B154" t="str">
            <v>24.07.030</v>
          </cell>
          <cell r="C154" t="str">
            <v>Porta de enrolar automatizado, em perfil meia cana perfurado, tipo transvision</v>
          </cell>
        </row>
        <row r="155">
          <cell r="A155" t="str">
            <v>9.9</v>
          </cell>
          <cell r="B155" t="str">
            <v>24.08.020</v>
          </cell>
          <cell r="C155" t="str">
            <v>Corrimão duplo em tubo de aço inoxidável escovado, com diâmetro de 1 1/2´ e montantes com diâmetro de 2´</v>
          </cell>
        </row>
        <row r="156">
          <cell r="A156" t="str">
            <v>9.10</v>
          </cell>
          <cell r="B156" t="str">
            <v>25.01.020</v>
          </cell>
          <cell r="C156" t="str">
            <v>Caixilho em alumínio fixo, sob medida</v>
          </cell>
        </row>
        <row r="157">
          <cell r="A157" t="str">
            <v>9.11</v>
          </cell>
          <cell r="B157" t="str">
            <v>25.01.040</v>
          </cell>
          <cell r="C157" t="str">
            <v>Caixilho em alumínio basculante, sob medida</v>
          </cell>
        </row>
        <row r="158">
          <cell r="A158" t="str">
            <v>9.12</v>
          </cell>
          <cell r="B158" t="str">
            <v>25.01.100</v>
          </cell>
          <cell r="C158" t="str">
            <v>Caixilho em alumínio tipo veneziana, sob medida</v>
          </cell>
        </row>
        <row r="159">
          <cell r="A159" t="str">
            <v>9.13</v>
          </cell>
          <cell r="B159" t="str">
            <v>25.02.211</v>
          </cell>
          <cell r="C159" t="str">
            <v>Porta veneziana de abrir em alumínio - cor branca</v>
          </cell>
        </row>
        <row r="160">
          <cell r="A160" t="str">
            <v>9.14</v>
          </cell>
          <cell r="B160" t="str">
            <v>25.20.020</v>
          </cell>
          <cell r="C160" t="str">
            <v>Tela de proteção tipo mosquiteira removível, em fibra de vidro com revestimento em PVC e requadro em alumínio</v>
          </cell>
        </row>
        <row r="161">
          <cell r="A161" t="str">
            <v>9.15</v>
          </cell>
          <cell r="B161" t="str">
            <v>26.01.080</v>
          </cell>
          <cell r="C161" t="str">
            <v>Vidro liso transparente de 6 mm</v>
          </cell>
        </row>
        <row r="162">
          <cell r="A162" t="str">
            <v>9.16</v>
          </cell>
          <cell r="B162" t="str">
            <v>26.01.230</v>
          </cell>
          <cell r="C162" t="str">
            <v>Vidro fantasia de 3/4 mm</v>
          </cell>
        </row>
        <row r="163">
          <cell r="A163" t="str">
            <v>9.17</v>
          </cell>
          <cell r="B163" t="str">
            <v>26.04.030</v>
          </cell>
          <cell r="C163" t="str">
            <v>Espelho comum de 3 mm com moldura em alumínio</v>
          </cell>
        </row>
        <row r="164">
          <cell r="A164" t="str">
            <v>9.18</v>
          </cell>
          <cell r="B164" t="str">
            <v>28.01.030</v>
          </cell>
          <cell r="C164" t="str">
            <v>Ferragem completa com maçaneta tipo alavanca, para porta externa com 2 folhas</v>
          </cell>
        </row>
        <row r="165">
          <cell r="A165" t="str">
            <v>9.19</v>
          </cell>
          <cell r="B165" t="str">
            <v>28.01.171</v>
          </cell>
          <cell r="C165" t="str">
            <v>Mola aérea para porta, com esforço acima de 60 kg até 80 kg</v>
          </cell>
        </row>
        <row r="166">
          <cell r="A166" t="str">
            <v>9.20</v>
          </cell>
          <cell r="B166" t="str">
            <v>28.01.146</v>
          </cell>
          <cell r="C166" t="str">
            <v>Fechadura eletromagnética para capacidade de atraque de 150 kgf</v>
          </cell>
        </row>
        <row r="167">
          <cell r="A167" t="str">
            <v>9.21</v>
          </cell>
          <cell r="B167" t="str">
            <v>28.01.550</v>
          </cell>
          <cell r="C167" t="str">
            <v>Fechadura com maçaneta tipo alavanca em aço inoxidável, para porta externa</v>
          </cell>
        </row>
        <row r="168">
          <cell r="A168" t="str">
            <v>9.22</v>
          </cell>
          <cell r="B168" t="str">
            <v>28.20.430</v>
          </cell>
          <cell r="C168" t="str">
            <v>Dobradiça em latão cromado, com mola tipo vai e vem, de 3"</v>
          </cell>
        </row>
        <row r="169">
          <cell r="A169" t="str">
            <v>9.23</v>
          </cell>
          <cell r="B169" t="str">
            <v>30.01.020</v>
          </cell>
          <cell r="C169" t="str">
            <v>Barra de apoio reta, para pessoas com mobilidade reduzida, em tubo de aço inoxidável de 1 1/2´ x 500 mm</v>
          </cell>
        </row>
        <row r="170">
          <cell r="A170" t="str">
            <v>9.24</v>
          </cell>
          <cell r="B170" t="str">
            <v>30.01.030</v>
          </cell>
          <cell r="C170" t="str">
            <v>Barra de apoio reta, para pessoas com mobilidade reduzida, em tubo de aço inoxidável de 1 1/2´ x 800 mm</v>
          </cell>
        </row>
        <row r="171">
          <cell r="A171" t="str">
            <v>9.25</v>
          </cell>
          <cell r="B171" t="str">
            <v>30.01.061</v>
          </cell>
          <cell r="C171" t="str">
            <v>Barra de apoio lateral para lavatório, para pessoas com mobilidade reduzida, em tubo de aço inoxidável de 1.1/4", comprimento 25 a 30 cm</v>
          </cell>
        </row>
        <row r="172">
          <cell r="A172" t="str">
            <v>9.26</v>
          </cell>
          <cell r="B172" t="str">
            <v>30.01.120</v>
          </cell>
          <cell r="C172" t="str">
            <v>Barra de apoio reta, para pessoas com mobilidade reduzida, em tubo de aço inoxidável de 1 1/4´ x 400 mm</v>
          </cell>
        </row>
        <row r="173">
          <cell r="A173" t="str">
            <v>9.27</v>
          </cell>
          <cell r="B173" t="str">
            <v>Com007</v>
          </cell>
          <cell r="C173" t="str">
            <v>Porta de ABS, revestida aço inox 2 folhas, visor de policarbonato, dobradiça vai-vem, completa com batente - 1520 x 2100mm</v>
          </cell>
        </row>
        <row r="174">
          <cell r="A174" t="str">
            <v>9.28</v>
          </cell>
          <cell r="B174" t="str">
            <v>Com008</v>
          </cell>
          <cell r="C174" t="str">
            <v>Protetor em vinil acrílico de alto impacto para Batente - conjunto para laterais e superior. Ref. CR-41 Cosimo Cotaldo (aprox. 5m)</v>
          </cell>
        </row>
        <row r="175">
          <cell r="A175" t="str">
            <v>9.29</v>
          </cell>
          <cell r="B175" t="str">
            <v>Com009</v>
          </cell>
          <cell r="C175" t="str">
            <v>Encabeçamento de portas com chapa de vinil acrílico de alto impacto perfil U. Ref. CPU Cosimo Cotaldo</v>
          </cell>
        </row>
        <row r="177">
          <cell r="A177" t="str">
            <v>10.0</v>
          </cell>
          <cell r="C177" t="str">
            <v>Impermeabilização, proteção e junta</v>
          </cell>
        </row>
        <row r="178">
          <cell r="A178" t="str">
            <v>10.1</v>
          </cell>
          <cell r="B178" t="str">
            <v>32.06.151</v>
          </cell>
          <cell r="C178" t="str">
            <v>Lâmina refletiva revestida com dupla face em alumínio, dupla malha de reforço e laminação entre camadas, para isolação térmica</v>
          </cell>
        </row>
        <row r="179">
          <cell r="A179" t="str">
            <v>10.2</v>
          </cell>
          <cell r="B179" t="str">
            <v>32.06.231</v>
          </cell>
          <cell r="C179" t="str">
            <v>Película de controle solar refletiva na cor prata, para aplicação em vidros</v>
          </cell>
        </row>
        <row r="180">
          <cell r="A180" t="str">
            <v>10.3</v>
          </cell>
          <cell r="B180" t="str">
            <v>32.16.010</v>
          </cell>
          <cell r="C180" t="str">
            <v>Impermeabilização em pintura de asfalto oxidado com solventes orgânicos, sobre massa</v>
          </cell>
        </row>
        <row r="181">
          <cell r="A181" t="str">
            <v>10.4</v>
          </cell>
          <cell r="B181" t="str">
            <v>32.17.010</v>
          </cell>
          <cell r="C181" t="str">
            <v>Impermeabilização em argamassa impermeável com aditivo hidrófugo</v>
          </cell>
        </row>
        <row r="182">
          <cell r="A182" t="str">
            <v>10.5</v>
          </cell>
          <cell r="B182" t="str">
            <v>17.01.040</v>
          </cell>
          <cell r="C182" t="str">
            <v>Lastro de concreto impermeabilizado</v>
          </cell>
        </row>
        <row r="184">
          <cell r="A184" t="str">
            <v>11.0</v>
          </cell>
          <cell r="C184" t="str">
            <v>Pintura</v>
          </cell>
        </row>
        <row r="185">
          <cell r="A185" t="str">
            <v>11.1</v>
          </cell>
          <cell r="B185" t="str">
            <v>33.01.060</v>
          </cell>
          <cell r="C185" t="str">
            <v>Imunizante para madeira</v>
          </cell>
        </row>
        <row r="186">
          <cell r="A186" t="str">
            <v>11.2</v>
          </cell>
          <cell r="B186" t="str">
            <v>33.01.350</v>
          </cell>
          <cell r="C186" t="str">
            <v>Preparo de base para superfície metálica com fundo antioxidante</v>
          </cell>
        </row>
        <row r="187">
          <cell r="A187" t="str">
            <v>11.3</v>
          </cell>
          <cell r="B187" t="str">
            <v>33.02.080</v>
          </cell>
          <cell r="C187" t="str">
            <v>Massa corrida à base de resina acrílica</v>
          </cell>
        </row>
        <row r="188">
          <cell r="A188" t="str">
            <v>11.4</v>
          </cell>
          <cell r="B188" t="str">
            <v>33.03.220</v>
          </cell>
          <cell r="C188" t="str">
            <v>Tinta látex em elemento vazado</v>
          </cell>
        </row>
        <row r="189">
          <cell r="A189" t="str">
            <v>11.5</v>
          </cell>
          <cell r="B189" t="str">
            <v>33.03.750</v>
          </cell>
          <cell r="C189" t="str">
            <v>Verniz acrílico</v>
          </cell>
        </row>
        <row r="190">
          <cell r="A190" t="str">
            <v>11.6</v>
          </cell>
          <cell r="B190" t="str">
            <v>33.06.020</v>
          </cell>
          <cell r="C190" t="str">
            <v>Acrílico para quadras e pisos cimentados</v>
          </cell>
        </row>
        <row r="191">
          <cell r="A191" t="str">
            <v>11.7</v>
          </cell>
          <cell r="B191" t="str">
            <v>33.10.010</v>
          </cell>
          <cell r="C191" t="str">
            <v>Tinta látex antimofo em massa, inclusive preparo</v>
          </cell>
        </row>
        <row r="192">
          <cell r="A192" t="str">
            <v>11.8</v>
          </cell>
          <cell r="B192" t="str">
            <v>33.10.030</v>
          </cell>
          <cell r="C192" t="str">
            <v>Tinta acrílica antimofo em massa, inclusive preparo</v>
          </cell>
        </row>
        <row r="193">
          <cell r="A193" t="str">
            <v>11.9</v>
          </cell>
          <cell r="B193" t="str">
            <v>33.11.050</v>
          </cell>
          <cell r="C193" t="str">
            <v>Esmalte à base água em superfície metálica, inclusive preparo</v>
          </cell>
        </row>
        <row r="195">
          <cell r="A195" t="str">
            <v>12.0</v>
          </cell>
          <cell r="C195" t="str">
            <v>Instalações Elétricas, Elétricas Especiais</v>
          </cell>
        </row>
        <row r="196">
          <cell r="A196" t="str">
            <v>12.1</v>
          </cell>
          <cell r="B196" t="str">
            <v>36.04.010</v>
          </cell>
          <cell r="C196" t="str">
            <v>Suporte para 1 isolador de baixa tensão</v>
          </cell>
        </row>
        <row r="197">
          <cell r="A197" t="str">
            <v>12.2</v>
          </cell>
          <cell r="B197" t="str">
            <v>36.05.100</v>
          </cell>
          <cell r="C197" t="str">
            <v>Isolador pedestal para 15 kV</v>
          </cell>
        </row>
        <row r="198">
          <cell r="A198" t="str">
            <v>12.3</v>
          </cell>
          <cell r="B198" t="str">
            <v>36.07.060</v>
          </cell>
          <cell r="C198" t="str">
            <v>Para-raios de distribuição, classe 15 kV/10 kA, completo, encapsulado com polímero</v>
          </cell>
        </row>
        <row r="199">
          <cell r="A199" t="str">
            <v>12.4</v>
          </cell>
          <cell r="B199" t="str">
            <v>37.01.080</v>
          </cell>
          <cell r="C199" t="str">
            <v>Quadro Telebrás de embutir de 400 x 400 x 120 mm</v>
          </cell>
        </row>
        <row r="200">
          <cell r="A200" t="str">
            <v>12.5</v>
          </cell>
          <cell r="B200" t="str">
            <v>37.04.270</v>
          </cell>
          <cell r="C200" t="str">
            <v>Quadro de distribuição universal de sobrepor, para disjuntores 34 DIN / 24 Bolt-on - 150 A - sem componentes</v>
          </cell>
        </row>
        <row r="201">
          <cell r="A201" t="str">
            <v>12.6</v>
          </cell>
          <cell r="B201" t="str">
            <v>37.10.010</v>
          </cell>
          <cell r="C201" t="str">
            <v>Barramento de cobre nu</v>
          </cell>
        </row>
        <row r="202">
          <cell r="A202" t="str">
            <v>12.7</v>
          </cell>
          <cell r="B202" t="str">
            <v>37.13.800</v>
          </cell>
          <cell r="C202" t="str">
            <v>Mini-disjuntor termomagnético, unipolar 127/220 V, corrente de 10 A até 32 A</v>
          </cell>
        </row>
        <row r="203">
          <cell r="A203" t="str">
            <v>12.8</v>
          </cell>
          <cell r="B203" t="str">
            <v>37.13.840</v>
          </cell>
          <cell r="C203" t="str">
            <v>Mini-disjuntor termomagnético, bipolar 220/380 V, corrente de 10 A até 32 A</v>
          </cell>
        </row>
        <row r="204">
          <cell r="A204" t="str">
            <v>12.9</v>
          </cell>
          <cell r="B204" t="str">
            <v>37.13.850</v>
          </cell>
          <cell r="C204" t="str">
            <v>Mini-disjuntor termomagnético, bipolar 220/380 V, corrente de 40 A até 50 A</v>
          </cell>
        </row>
        <row r="205">
          <cell r="A205" t="str">
            <v>12.10</v>
          </cell>
          <cell r="B205" t="str">
            <v>37.13.880</v>
          </cell>
          <cell r="C205" t="str">
            <v>Mini-disjuntor termomagnético, tripolar 220/380 V, corrente de 10 A até 32 A</v>
          </cell>
        </row>
        <row r="206">
          <cell r="A206" t="str">
            <v>12.11</v>
          </cell>
          <cell r="B206" t="str">
            <v>37.17.090</v>
          </cell>
          <cell r="C206" t="str">
            <v>Dispositivo diferencial residual de 63 A x 30 mA - 4 polos</v>
          </cell>
        </row>
        <row r="207">
          <cell r="A207" t="str">
            <v>12.12</v>
          </cell>
          <cell r="B207" t="str">
            <v>37.20.010</v>
          </cell>
          <cell r="C207" t="str">
            <v>Isolador em epóxi de 1 kV para barramento</v>
          </cell>
        </row>
        <row r="208">
          <cell r="A208" t="str">
            <v>12.13</v>
          </cell>
          <cell r="B208" t="str">
            <v>37.20.080</v>
          </cell>
          <cell r="C208" t="str">
            <v>Barra de neutro e/ou terra</v>
          </cell>
        </row>
        <row r="209">
          <cell r="A209" t="str">
            <v>12.14</v>
          </cell>
          <cell r="B209" t="str">
            <v>37.24.032</v>
          </cell>
          <cell r="C209" t="str">
            <v>Supressor de surto monofásico, Fase-Terra, In &gt; ou = 20 kA, Imax. de surto de 50 até 80 kA</v>
          </cell>
        </row>
        <row r="210">
          <cell r="A210" t="str">
            <v>12.15</v>
          </cell>
          <cell r="B210" t="str">
            <v>37.24.032</v>
          </cell>
          <cell r="C210" t="str">
            <v>Supressor de surto monofásico, Fase-Terra, In &gt; ou = 20 kA, Imax. de surto de 50 até 80 kA</v>
          </cell>
        </row>
        <row r="211">
          <cell r="A211" t="str">
            <v>12.16</v>
          </cell>
          <cell r="B211" t="str">
            <v>37.25.110</v>
          </cell>
          <cell r="C211" t="str">
            <v>Disjuntor em caixa moldada tripolar, térmico e magnético fixos, tensão de isolamento 415/690V, de 175A a 250A</v>
          </cell>
        </row>
        <row r="212">
          <cell r="A212" t="str">
            <v>12.17</v>
          </cell>
          <cell r="B212" t="str">
            <v>38.01.040</v>
          </cell>
          <cell r="C212" t="str">
            <v>Eletroduto de PVC rígido roscável de 3/4´ - com acessórios</v>
          </cell>
        </row>
        <row r="213">
          <cell r="A213" t="str">
            <v>12.18</v>
          </cell>
          <cell r="B213" t="str">
            <v>38.01.060</v>
          </cell>
          <cell r="C213" t="str">
            <v>Eletroduto de PVC rígido roscável de 1´ - com acessórios</v>
          </cell>
        </row>
        <row r="214">
          <cell r="A214" t="str">
            <v>12.19</v>
          </cell>
          <cell r="B214" t="str">
            <v>38.01.100</v>
          </cell>
          <cell r="C214" t="str">
            <v>Eletroduto de PVC rígido roscável de 1 1/2´ - com acessórios</v>
          </cell>
        </row>
        <row r="215">
          <cell r="A215" t="str">
            <v>12.20</v>
          </cell>
          <cell r="B215" t="str">
            <v>38.01.120</v>
          </cell>
          <cell r="C215" t="str">
            <v>Eletroduto de PVC rígido roscável de 2´ - com acessórios</v>
          </cell>
        </row>
        <row r="216">
          <cell r="A216" t="str">
            <v>12.21</v>
          </cell>
          <cell r="B216" t="str">
            <v>38.05.060</v>
          </cell>
          <cell r="C216" t="str">
            <v>Eletroduto galvanizado a quente conforme NBR6323 - 1´ - com acessórios</v>
          </cell>
        </row>
        <row r="217">
          <cell r="A217" t="str">
            <v>12.22</v>
          </cell>
          <cell r="B217" t="str">
            <v>38.05.100</v>
          </cell>
          <cell r="C217" t="str">
            <v>Eletroduto galvanizado a quente conforme NBR6323 - 1 1/2´ com acessórios</v>
          </cell>
        </row>
        <row r="218">
          <cell r="A218" t="str">
            <v>12.23</v>
          </cell>
          <cell r="B218" t="str">
            <v>38.05.120</v>
          </cell>
          <cell r="C218" t="str">
            <v>Eletroduto galvanizado a quente conforme NBR6323 - 2´ com acessórios</v>
          </cell>
        </row>
        <row r="219">
          <cell r="A219" t="str">
            <v>12.24</v>
          </cell>
          <cell r="B219" t="str">
            <v>38.07.030</v>
          </cell>
          <cell r="C219" t="str">
            <v>Grampo tipo ´C´ diâmetro 3/8`, com balancim tamanho grande</v>
          </cell>
        </row>
        <row r="220">
          <cell r="A220" t="str">
            <v>12.25</v>
          </cell>
          <cell r="B220" t="str">
            <v>38.07.050</v>
          </cell>
          <cell r="C220" t="str">
            <v>Tampa de pressão para perfilado de 38 x 38 mm</v>
          </cell>
        </row>
        <row r="221">
          <cell r="A221" t="str">
            <v>12.26</v>
          </cell>
          <cell r="B221" t="str">
            <v>38.07.120</v>
          </cell>
          <cell r="C221" t="str">
            <v>Saída final, diâmetro de 3/4´</v>
          </cell>
        </row>
        <row r="222">
          <cell r="A222" t="str">
            <v>12.27</v>
          </cell>
          <cell r="B222" t="str">
            <v>38.07.130</v>
          </cell>
          <cell r="C222" t="str">
            <v>Saída lateral simples, diâmetro de 3/4´</v>
          </cell>
        </row>
        <row r="223">
          <cell r="A223" t="str">
            <v>12.28</v>
          </cell>
          <cell r="B223" t="str">
            <v>38.07.134</v>
          </cell>
          <cell r="C223" t="str">
            <v>Saída lateral simples, diâmetro de 1´</v>
          </cell>
        </row>
        <row r="224">
          <cell r="A224" t="str">
            <v>12.29</v>
          </cell>
          <cell r="B224" t="str">
            <v>38.07.140</v>
          </cell>
          <cell r="C224" t="str">
            <v>Saída superior, diâmetro de 3/4´</v>
          </cell>
        </row>
        <row r="225">
          <cell r="A225" t="str">
            <v>12.30</v>
          </cell>
          <cell r="B225" t="str">
            <v>38.07.200</v>
          </cell>
          <cell r="C225" t="str">
            <v>Vergalhão com rosca, porca e arruela de diâmetro 3/8´ (tirante)</v>
          </cell>
        </row>
        <row r="226">
          <cell r="A226" t="str">
            <v>12.31</v>
          </cell>
          <cell r="B226" t="str">
            <v>38.07.300</v>
          </cell>
          <cell r="C226" t="str">
            <v>Perfilado perfurado 38 x 38 mm em chapa 14 pré-zincada, com acessórios</v>
          </cell>
        </row>
        <row r="227">
          <cell r="A227" t="str">
            <v>12.32</v>
          </cell>
          <cell r="B227" t="str">
            <v>38.15.010</v>
          </cell>
          <cell r="C227" t="str">
            <v>Eletroduto metálico flexível com capa em PVC de 3/4´</v>
          </cell>
        </row>
        <row r="228">
          <cell r="A228" t="str">
            <v>12.33</v>
          </cell>
          <cell r="B228" t="str">
            <v>38.15.020</v>
          </cell>
          <cell r="C228" t="str">
            <v>Eletroduto metálico flexível com capa em PVC de 1´</v>
          </cell>
        </row>
        <row r="229">
          <cell r="A229" t="str">
            <v>12.34</v>
          </cell>
          <cell r="B229" t="str">
            <v>38.15.310</v>
          </cell>
          <cell r="C229" t="str">
            <v>Terminal macho giratório em latão zincado de 3/4´</v>
          </cell>
        </row>
        <row r="230">
          <cell r="A230" t="str">
            <v>12.35</v>
          </cell>
          <cell r="B230" t="str">
            <v>38.19.220</v>
          </cell>
          <cell r="C230" t="str">
            <v>Eletroduto de PVC corrugado flexível reforçado, diâmetro externo de 32 mm</v>
          </cell>
        </row>
        <row r="231">
          <cell r="A231" t="str">
            <v>12.36</v>
          </cell>
          <cell r="B231" t="str">
            <v>38.22.120</v>
          </cell>
          <cell r="C231" t="str">
            <v>Eletrocalha perfurada galvanizada a fogo, 150x100mm, com acessórios</v>
          </cell>
        </row>
        <row r="232">
          <cell r="A232" t="str">
            <v>12.37</v>
          </cell>
          <cell r="B232" t="str">
            <v>38.22.630</v>
          </cell>
          <cell r="C232" t="str">
            <v>Tampa de encaixe para eletrocalha, galvanizada a fogo, L= 150mm</v>
          </cell>
        </row>
        <row r="233">
          <cell r="A233" t="str">
            <v>12.38</v>
          </cell>
          <cell r="B233" t="str">
            <v>38.23.140</v>
          </cell>
          <cell r="C233" t="str">
            <v>Suporte para eletrocalha, galvanizado a fogo, 250x100mm</v>
          </cell>
        </row>
        <row r="234">
          <cell r="A234" t="str">
            <v>12.39</v>
          </cell>
          <cell r="B234" t="str">
            <v>39.04.070</v>
          </cell>
          <cell r="C234" t="str">
            <v>Cabo de cobre nu, têmpera mole, classe 2, de 35 mm²</v>
          </cell>
        </row>
        <row r="235">
          <cell r="A235" t="str">
            <v>12.40</v>
          </cell>
          <cell r="B235" t="str">
            <v>39.04.080</v>
          </cell>
          <cell r="C235" t="str">
            <v>Cabo de cobre nu, têmpera mole, classe 2, de 50 mm²</v>
          </cell>
        </row>
        <row r="236">
          <cell r="A236" t="str">
            <v>12.41</v>
          </cell>
          <cell r="B236" t="str">
            <v>39.10.060</v>
          </cell>
          <cell r="C236" t="str">
            <v>Terminal de pressão/compressão para cabo de 6 até 10 mm²</v>
          </cell>
        </row>
        <row r="237">
          <cell r="A237" t="str">
            <v>12.42</v>
          </cell>
          <cell r="B237" t="str">
            <v>39.10.130</v>
          </cell>
          <cell r="C237" t="str">
            <v>Terminal de pressão/compressão para cabo de 35 mm²</v>
          </cell>
        </row>
        <row r="238">
          <cell r="A238" t="str">
            <v>12.43</v>
          </cell>
          <cell r="B238" t="str">
            <v>39.10.160</v>
          </cell>
          <cell r="C238" t="str">
            <v>Terminal de pressão/compressão para cabo de 50 mm²</v>
          </cell>
        </row>
        <row r="239">
          <cell r="A239" t="str">
            <v>12.44</v>
          </cell>
          <cell r="B239" t="str">
            <v>39.10.246</v>
          </cell>
          <cell r="C239" t="str">
            <v>Terminal de pressão/compressão para cabo de 120 mm²</v>
          </cell>
        </row>
        <row r="240">
          <cell r="A240" t="str">
            <v>12.45</v>
          </cell>
          <cell r="B240" t="str">
            <v>39.10.250</v>
          </cell>
          <cell r="C240" t="str">
            <v>Terminal de pressão/compressão para cabo de 150 mm²</v>
          </cell>
        </row>
        <row r="241">
          <cell r="A241" t="str">
            <v>12.46</v>
          </cell>
          <cell r="B241" t="str">
            <v>39.11.230</v>
          </cell>
          <cell r="C241" t="str">
            <v>Cabo telefônico secundário de distribuição CTP-APL, com 50 pares de 0,50 mm, para rede externa</v>
          </cell>
        </row>
        <row r="242">
          <cell r="A242" t="str">
            <v>12.47</v>
          </cell>
          <cell r="B242" t="str">
            <v>39.18.120</v>
          </cell>
          <cell r="C242" t="str">
            <v>Cabo para rede U/UTP 23 AWG com 4 pares - categoria 6A</v>
          </cell>
        </row>
        <row r="243">
          <cell r="A243" t="str">
            <v>12.48</v>
          </cell>
          <cell r="B243" t="str">
            <v>39.26.020</v>
          </cell>
          <cell r="C243" t="str">
            <v>Cabo de cobre flexível de 2,5 mm², isolamento 0,6/1 kV - isolação HEPR 90°C - baixa emissão de fumaça e gases</v>
          </cell>
        </row>
        <row r="244">
          <cell r="A244" t="str">
            <v>12.49</v>
          </cell>
          <cell r="B244" t="str">
            <v>39.26.030</v>
          </cell>
          <cell r="C244" t="str">
            <v>Cabo de cobre flexível de 4 mm², isolamento 0,6/1 kV -  isolação HEPR 90°C - baixa emissão de fumaça e gases</v>
          </cell>
        </row>
        <row r="245">
          <cell r="A245" t="str">
            <v>12.50</v>
          </cell>
          <cell r="B245" t="str">
            <v>39.26.040</v>
          </cell>
          <cell r="C245" t="str">
            <v>Cabo de cobre flexível de 6 mm², isolamento 0,6/1 kV - isolação HEPR 90°C - baixa emissão de fumaça e gases</v>
          </cell>
        </row>
        <row r="246">
          <cell r="A246" t="str">
            <v>12.51</v>
          </cell>
          <cell r="B246" t="str">
            <v>39.26.050</v>
          </cell>
          <cell r="C246" t="str">
            <v>Cabo de cobre flexível de 10 mm², isolamento 0,6/1 kV - isolação HEPR 90°C - baixa emissão de fumaça e gases</v>
          </cell>
        </row>
        <row r="247">
          <cell r="A247" t="str">
            <v>12.52</v>
          </cell>
          <cell r="B247" t="str">
            <v>39.26.060</v>
          </cell>
          <cell r="C247" t="str">
            <v>Cabo de cobre flexível de 16 mm², isolamento 0,6/1 kV - isolação HEPR 90°C - baixa emissão de fumaça e gases</v>
          </cell>
        </row>
        <row r="248">
          <cell r="A248" t="str">
            <v>12.53</v>
          </cell>
          <cell r="B248" t="str">
            <v>39.26.080</v>
          </cell>
          <cell r="C248" t="str">
            <v>Cabo de cobre flexível de 35 mm², isolamento 0,6/1 kV - isolação HEPR 90°C - baixa emissão de fumaça e gases</v>
          </cell>
        </row>
        <row r="249">
          <cell r="A249" t="str">
            <v>12.54</v>
          </cell>
          <cell r="B249" t="str">
            <v>39.26.090</v>
          </cell>
          <cell r="C249" t="str">
            <v>Cabo de cobre flexível de 50 mm², isolamento 0,6/1 kV - isolação HEPR 90°C - baixa emissão de fumaça e gases</v>
          </cell>
        </row>
        <row r="250">
          <cell r="A250" t="str">
            <v>12.55</v>
          </cell>
          <cell r="B250" t="str">
            <v>39.26.120</v>
          </cell>
          <cell r="C250" t="str">
            <v>Cabo de cobre flexível de 120 mm², isolamento 0,6/1 kV - isolação HEPR 90°C - baixa emissão de fumaça e gases</v>
          </cell>
        </row>
        <row r="251">
          <cell r="A251" t="str">
            <v>12.56</v>
          </cell>
          <cell r="B251" t="str">
            <v>40.04.090</v>
          </cell>
          <cell r="C251" t="str">
            <v>Tomada RJ 11 para telefone, sem placa</v>
          </cell>
        </row>
        <row r="252">
          <cell r="A252" t="str">
            <v>12.57</v>
          </cell>
          <cell r="B252" t="str">
            <v>40.04.096</v>
          </cell>
          <cell r="C252" t="str">
            <v>Tomada RJ 45 para rede de dados, com placa</v>
          </cell>
        </row>
        <row r="253">
          <cell r="A253" t="str">
            <v>12.58</v>
          </cell>
          <cell r="B253" t="str">
            <v>40.04.450</v>
          </cell>
          <cell r="C253" t="str">
            <v>Tomada 2P+T de 10 A - 250 V, completa</v>
          </cell>
        </row>
        <row r="254">
          <cell r="A254" t="str">
            <v>12.59</v>
          </cell>
          <cell r="B254" t="str">
            <v>40.04.460</v>
          </cell>
          <cell r="C254" t="str">
            <v>Tomada 2P+T de 20 A - 250 V, completa</v>
          </cell>
        </row>
        <row r="255">
          <cell r="A255" t="str">
            <v>12.60</v>
          </cell>
          <cell r="B255" t="str">
            <v>40.05.020</v>
          </cell>
          <cell r="C255" t="str">
            <v>Interruptor com 1 tecla simples e placa</v>
          </cell>
        </row>
        <row r="256">
          <cell r="A256" t="str">
            <v>12.61</v>
          </cell>
          <cell r="B256" t="str">
            <v>40.05.040</v>
          </cell>
          <cell r="C256" t="str">
            <v>Interruptor com 2 teclas simples e placa</v>
          </cell>
        </row>
        <row r="257">
          <cell r="A257" t="str">
            <v>12.62</v>
          </cell>
          <cell r="B257" t="str">
            <v>40.07.010</v>
          </cell>
          <cell r="C257" t="str">
            <v>Caixa em PVC de 4´ x 2´</v>
          </cell>
        </row>
        <row r="258">
          <cell r="A258" t="str">
            <v>12.63</v>
          </cell>
          <cell r="B258" t="str">
            <v>40.07.020</v>
          </cell>
          <cell r="C258" t="str">
            <v>Caixa em PVC de 4´ x 4´</v>
          </cell>
        </row>
        <row r="259">
          <cell r="A259" t="str">
            <v>12.64</v>
          </cell>
          <cell r="B259" t="str">
            <v>40.20.240</v>
          </cell>
          <cell r="C259" t="str">
            <v>Plugue com 2P+T de 10A, 250V</v>
          </cell>
        </row>
        <row r="260">
          <cell r="A260" t="str">
            <v>12.65</v>
          </cell>
          <cell r="B260" t="str">
            <v>40.20.250</v>
          </cell>
          <cell r="C260" t="str">
            <v>Plugue prolongador com 2P+T de 10A, 250V</v>
          </cell>
        </row>
        <row r="261">
          <cell r="A261" t="str">
            <v>12.66</v>
          </cell>
          <cell r="B261" t="str">
            <v>41.02.551</v>
          </cell>
          <cell r="C261" t="str">
            <v>Lâmpada LED tubular T8 com base G13, de 1850 até 2000 Im - 18 a 20W</v>
          </cell>
        </row>
        <row r="262">
          <cell r="A262" t="str">
            <v>12.67</v>
          </cell>
          <cell r="B262" t="str">
            <v>41.02.580</v>
          </cell>
          <cell r="C262" t="str">
            <v>Lâmpada LED 13,5W, com base E-27, 1400 até 1510lm</v>
          </cell>
        </row>
        <row r="263">
          <cell r="A263" t="str">
            <v>12.68</v>
          </cell>
          <cell r="B263" t="str">
            <v>41.31.040</v>
          </cell>
          <cell r="C263" t="str">
            <v>Luminária LED retangular de sobrepor com difusor translúcido, 4000 K, fluxo luminoso de 3690 a 4800 lm, potência de 38 a 41 W</v>
          </cell>
        </row>
        <row r="264">
          <cell r="A264" t="str">
            <v>12.69</v>
          </cell>
          <cell r="B264" t="str">
            <v>41.31.087</v>
          </cell>
          <cell r="C264" t="str">
            <v>Luminária LED redonda de sobrepor com difusor recuado translucido, 4000 K, fluxo luminoso de 1900 a 2000 lm, potência de 17 a 19 W</v>
          </cell>
        </row>
        <row r="265">
          <cell r="A265" t="str">
            <v>12.70</v>
          </cell>
          <cell r="B265" t="str">
            <v>41.31.070</v>
          </cell>
          <cell r="C265" t="str">
            <v>Luminária LED quadrada de sobrepor com difusor prismático translúcido, 4000 K, fluxo luminoso de 1363 a 1800 lm, potência de 15 a 24 W</v>
          </cell>
        </row>
        <row r="266">
          <cell r="A266" t="str">
            <v>12.71</v>
          </cell>
          <cell r="B266" t="str">
            <v>42.01.040</v>
          </cell>
          <cell r="C266" t="str">
            <v>Captor tipo Franklin, h= 300 mm, 4 pontos, 2 descidas, acabamento cromado</v>
          </cell>
        </row>
        <row r="267">
          <cell r="A267" t="str">
            <v>12.72</v>
          </cell>
          <cell r="B267" t="str">
            <v>42.01.060</v>
          </cell>
          <cell r="C267" t="str">
            <v>Luva de redução galvanizada de 2´ x 3/4´</v>
          </cell>
        </row>
        <row r="268">
          <cell r="A268" t="str">
            <v>12.73</v>
          </cell>
          <cell r="B268" t="str">
            <v>42.01.090</v>
          </cell>
          <cell r="C268" t="str">
            <v>Captor tipo terminal aéreo, h= 300 mm, diâmetro de 1/4´ em cobre</v>
          </cell>
        </row>
        <row r="269">
          <cell r="A269" t="str">
            <v>12.74</v>
          </cell>
          <cell r="B269" t="str">
            <v>42.02.010</v>
          </cell>
          <cell r="C269" t="str">
            <v>Isolador galvanizado uso geral, simples com rosca mecânica</v>
          </cell>
        </row>
        <row r="270">
          <cell r="A270" t="str">
            <v>12.75</v>
          </cell>
          <cell r="B270" t="str">
            <v>42.02.020</v>
          </cell>
          <cell r="C270" t="str">
            <v>Isolador galvanizado uso geral, reforçado para fixação a 90°</v>
          </cell>
        </row>
        <row r="271">
          <cell r="A271" t="str">
            <v>12.76</v>
          </cell>
          <cell r="B271" t="str">
            <v>42.03.040</v>
          </cell>
          <cell r="C271" t="str">
            <v>Isolador galvanizado para mastro de diâmetro 2´, simples com 2 descidas</v>
          </cell>
        </row>
        <row r="272">
          <cell r="A272" t="str">
            <v>12.77</v>
          </cell>
          <cell r="B272" t="str">
            <v>42.04.020</v>
          </cell>
          <cell r="C272" t="str">
            <v>Braçadeira de contraventagem para mastro de diâmetro 2´</v>
          </cell>
        </row>
        <row r="273">
          <cell r="A273" t="str">
            <v>12.78</v>
          </cell>
          <cell r="B273" t="str">
            <v>42.04.040</v>
          </cell>
          <cell r="C273" t="str">
            <v>Apoio para mastro de diâmetro 2´</v>
          </cell>
        </row>
        <row r="274">
          <cell r="A274" t="str">
            <v>12.79</v>
          </cell>
          <cell r="B274" t="str">
            <v>42.04.060</v>
          </cell>
          <cell r="C274" t="str">
            <v>Base para mastro de diâmetro 2´</v>
          </cell>
        </row>
        <row r="275">
          <cell r="A275" t="str">
            <v>12.80</v>
          </cell>
          <cell r="B275" t="str">
            <v>42.04.080</v>
          </cell>
          <cell r="C275" t="str">
            <v>Contraventagem com cabo para mastro de diâmetro 2´</v>
          </cell>
        </row>
        <row r="276">
          <cell r="A276" t="str">
            <v>12.81</v>
          </cell>
          <cell r="B276" t="str">
            <v>42.05.070</v>
          </cell>
          <cell r="C276" t="str">
            <v>Sinalizador de obstáculo duplo, com célula fotoelétrica</v>
          </cell>
        </row>
        <row r="277">
          <cell r="A277" t="str">
            <v>12.82</v>
          </cell>
          <cell r="B277" t="str">
            <v>42.05.110</v>
          </cell>
          <cell r="C277" t="str">
            <v>Conector cabo/haste de 3/4´</v>
          </cell>
        </row>
        <row r="278">
          <cell r="A278" t="str">
            <v>12.83</v>
          </cell>
          <cell r="B278" t="str">
            <v>42.05.160</v>
          </cell>
          <cell r="C278" t="str">
            <v>Conector olhal cabo/haste de 5/8´</v>
          </cell>
        </row>
        <row r="279">
          <cell r="A279" t="str">
            <v>12.84</v>
          </cell>
          <cell r="B279" t="str">
            <v>42.05.210</v>
          </cell>
          <cell r="C279" t="str">
            <v>Haste de aterramento de 5/8'' x 3 m</v>
          </cell>
        </row>
        <row r="280">
          <cell r="A280" t="str">
            <v>12.85</v>
          </cell>
          <cell r="B280" t="str">
            <v>42.05.300</v>
          </cell>
          <cell r="C280" t="str">
            <v>Tampa para caixa de inspeção cilíndrica, aço galvanizado</v>
          </cell>
        </row>
        <row r="281">
          <cell r="A281" t="str">
            <v>12.86</v>
          </cell>
          <cell r="B281" t="str">
            <v>42.05.310</v>
          </cell>
          <cell r="C281" t="str">
            <v>Caixa de inspeção do terra cilíndrica em PVC rígido, diâmetro de 300 mm - h= 250 mm</v>
          </cell>
        </row>
        <row r="282">
          <cell r="A282" t="str">
            <v>12.87</v>
          </cell>
          <cell r="B282" t="str">
            <v>42.05.370</v>
          </cell>
          <cell r="C282" t="str">
            <v>Caixa de equalização, de embutir, em aço com barramento, de 400 x 400 mm e tampa</v>
          </cell>
        </row>
        <row r="283">
          <cell r="A283" t="str">
            <v>12.88</v>
          </cell>
          <cell r="B283" t="str">
            <v>42.05.440</v>
          </cell>
          <cell r="C283" t="str">
            <v>Barra condutora chata em alumínio de 7/8´ x 1/8´, inclusive acessórios de fixação</v>
          </cell>
        </row>
        <row r="284">
          <cell r="A284" t="str">
            <v>12.89</v>
          </cell>
          <cell r="B284" t="str">
            <v>42.05.510</v>
          </cell>
          <cell r="C284" t="str">
            <v>Suporte para fixação de fita de alumínio 7/8" x 1/8" e/ou cabo de cobre nu, com base ondulada</v>
          </cell>
        </row>
        <row r="285">
          <cell r="A285" t="str">
            <v>12.90</v>
          </cell>
          <cell r="B285" t="str">
            <v>42.20.080</v>
          </cell>
          <cell r="C285" t="str">
            <v>Solda exotérmica conexão cabo-cabo horizontal em X, bitola do cabo de 16-16mm² a 35-35mm²</v>
          </cell>
        </row>
        <row r="286">
          <cell r="A286" t="str">
            <v>12.91</v>
          </cell>
          <cell r="B286" t="str">
            <v>42.20.090</v>
          </cell>
          <cell r="C286" t="str">
            <v>Solda exotérmica conexão cabo-cabo horizontal em X, bitola do cabo de 50-25mm² a 95-50mm²</v>
          </cell>
        </row>
        <row r="287">
          <cell r="A287" t="str">
            <v>12.92</v>
          </cell>
          <cell r="B287" t="str">
            <v>50.05.260</v>
          </cell>
          <cell r="C287" t="str">
            <v>Bloco autônomo de iluminação de emergência com autonomia mínima de 1 hora, equipado com 2 lâmpadas de 11 W</v>
          </cell>
        </row>
        <row r="289">
          <cell r="A289" t="str">
            <v>13.0</v>
          </cell>
          <cell r="C289" t="str">
            <v>Extintores e hidrante</v>
          </cell>
        </row>
        <row r="290">
          <cell r="A290" t="str">
            <v>13.1</v>
          </cell>
          <cell r="B290" t="str">
            <v>50.01.330</v>
          </cell>
          <cell r="C290" t="str">
            <v>Abrigo de hidrante de 2 1/2´ completo - inclusive mangueira de 30 m (2 x 15 m)</v>
          </cell>
        </row>
        <row r="291">
          <cell r="A291" t="str">
            <v>13.2</v>
          </cell>
          <cell r="B291" t="str">
            <v>50.10.100</v>
          </cell>
          <cell r="C291" t="str">
            <v>Extintor manual de água pressurizada - capacidade de 10 litros</v>
          </cell>
        </row>
        <row r="292">
          <cell r="A292" t="str">
            <v>13.3</v>
          </cell>
          <cell r="B292" t="str">
            <v>50.10.110</v>
          </cell>
          <cell r="C292" t="str">
            <v>Extintor manual de pó químico seco ABC - capacidade de 4 kg</v>
          </cell>
        </row>
        <row r="293">
          <cell r="A293" t="str">
            <v>13.4</v>
          </cell>
          <cell r="B293" t="str">
            <v>50.10.140</v>
          </cell>
          <cell r="C293" t="str">
            <v>Extintor manual de gás carbônico 5 BC - capacidade de 6 kg</v>
          </cell>
        </row>
        <row r="294">
          <cell r="A294" t="str">
            <v>13.5</v>
          </cell>
          <cell r="B294" t="str">
            <v>50.10.220</v>
          </cell>
          <cell r="C294" t="str">
            <v>Suporte para extintor de piso em aço inoxidável</v>
          </cell>
        </row>
        <row r="296">
          <cell r="A296" t="str">
            <v>14.0</v>
          </cell>
          <cell r="C296" t="str">
            <v>Instalações Hidráulicas</v>
          </cell>
        </row>
        <row r="297">
          <cell r="A297" t="str">
            <v>14.1</v>
          </cell>
          <cell r="B297" t="str">
            <v>48.02.009</v>
          </cell>
          <cell r="C297" t="str">
            <v>Reservatório de fibra de vidro - capacidade de 20.000 litros</v>
          </cell>
        </row>
        <row r="298">
          <cell r="A298" t="str">
            <v>14.2</v>
          </cell>
          <cell r="B298" t="str">
            <v>48.05.040</v>
          </cell>
          <cell r="C298" t="str">
            <v>Torneira de boia, DN= 1 1/2´</v>
          </cell>
        </row>
        <row r="299">
          <cell r="A299" t="str">
            <v>14.3</v>
          </cell>
          <cell r="B299" t="str">
            <v>43.02.180</v>
          </cell>
          <cell r="C299" t="str">
            <v>Ducha eletrônica de 6.800W até 7.900 W / 220 V</v>
          </cell>
        </row>
        <row r="300">
          <cell r="A300" t="str">
            <v>14.4</v>
          </cell>
          <cell r="B300" t="str">
            <v>43.03.212</v>
          </cell>
          <cell r="C300" t="str">
            <v>Aquecedor de passagem elétrico individual, baixa pressão - 5.000 W / 6.400 W</v>
          </cell>
        </row>
        <row r="301">
          <cell r="A301" t="str">
            <v>14.5</v>
          </cell>
          <cell r="B301" t="str">
            <v>44.03.210</v>
          </cell>
          <cell r="C301" t="str">
            <v>Ducha cromada simples</v>
          </cell>
        </row>
        <row r="302">
          <cell r="A302" t="str">
            <v>14.6</v>
          </cell>
          <cell r="B302" t="str">
            <v>44.03.825</v>
          </cell>
          <cell r="C302" t="str">
            <v>Misturador termostato para chuveiro ou ducha, acabamento cromado</v>
          </cell>
        </row>
        <row r="303">
          <cell r="A303" t="str">
            <v>14.7</v>
          </cell>
          <cell r="B303" t="str">
            <v>44.01.310</v>
          </cell>
          <cell r="C303" t="str">
            <v>Tanque de louça com coluna de 30 litros</v>
          </cell>
        </row>
        <row r="304">
          <cell r="A304" t="str">
            <v>14.8</v>
          </cell>
          <cell r="B304" t="str">
            <v>44.02.062</v>
          </cell>
          <cell r="C304" t="str">
            <v>Tampo/bancada em granito, com frontão, espessura de 2 cm, acabamento polido</v>
          </cell>
        </row>
        <row r="305">
          <cell r="A305" t="str">
            <v>14.9</v>
          </cell>
          <cell r="B305" t="str">
            <v>44.01.270</v>
          </cell>
          <cell r="C305" t="str">
            <v>Cuba de louça de embutir oval</v>
          </cell>
        </row>
        <row r="306">
          <cell r="A306" t="str">
            <v>14.10</v>
          </cell>
          <cell r="B306" t="str">
            <v>44.01.850</v>
          </cell>
          <cell r="C306" t="str">
            <v>Cuba de louça de embutir redonda</v>
          </cell>
        </row>
        <row r="307">
          <cell r="A307" t="str">
            <v>14.11</v>
          </cell>
          <cell r="B307" t="str">
            <v>44.01.100</v>
          </cell>
          <cell r="C307" t="str">
            <v>Lavatório de louça sem coluna</v>
          </cell>
        </row>
        <row r="308">
          <cell r="A308" t="str">
            <v>14.12</v>
          </cell>
          <cell r="B308" t="str">
            <v>44.02.200</v>
          </cell>
          <cell r="C308" t="str">
            <v>Tampo/bancada em concreto armado, revestido em aço inoxidável fosco polido</v>
          </cell>
        </row>
        <row r="309">
          <cell r="A309" t="str">
            <v>14.13</v>
          </cell>
          <cell r="B309" t="str">
            <v>44.06.410</v>
          </cell>
          <cell r="C309" t="str">
            <v>Cuba em aço inoxidável simples de 600x500x300mm</v>
          </cell>
        </row>
        <row r="310">
          <cell r="A310" t="str">
            <v>14.14</v>
          </cell>
          <cell r="B310" t="str">
            <v>44.06.570</v>
          </cell>
          <cell r="C310" t="str">
            <v>Cuba em aço inoxidável simples de 700x600x450mm</v>
          </cell>
        </row>
        <row r="311">
          <cell r="A311" t="str">
            <v>14.15</v>
          </cell>
          <cell r="B311" t="str">
            <v>30.08.060</v>
          </cell>
          <cell r="C311" t="str">
            <v>Bacia sifonada de louça para pessoas com mobilidade reduzida - capacidade de 6 litros</v>
          </cell>
        </row>
        <row r="312">
          <cell r="A312" t="str">
            <v>14.16</v>
          </cell>
          <cell r="B312" t="str">
            <v>44.01.050</v>
          </cell>
          <cell r="C312" t="str">
            <v>Bacia sifonada de louça sem tampa - 6 litros</v>
          </cell>
        </row>
        <row r="313">
          <cell r="A313" t="str">
            <v>14.17</v>
          </cell>
          <cell r="B313" t="str">
            <v>44.20.280</v>
          </cell>
          <cell r="C313" t="str">
            <v>Tampa de plástico para bacia sanitária</v>
          </cell>
        </row>
        <row r="314">
          <cell r="A314" t="str">
            <v>14.18</v>
          </cell>
          <cell r="B314" t="str">
            <v>47.04.050</v>
          </cell>
          <cell r="C314" t="str">
            <v>Válvula de descarga antivandalismo, DN= 1 1/2´</v>
          </cell>
        </row>
        <row r="315">
          <cell r="A315" t="str">
            <v>14.19</v>
          </cell>
          <cell r="B315" t="str">
            <v>44.01.200</v>
          </cell>
          <cell r="C315" t="str">
            <v>Mictório de louça sifonado auto aspirante</v>
          </cell>
        </row>
        <row r="316">
          <cell r="A316" t="str">
            <v>14.20</v>
          </cell>
          <cell r="B316" t="str">
            <v>44.20.130</v>
          </cell>
          <cell r="C316" t="str">
            <v>Tubo de ligação para mictório, DN= 1/2´</v>
          </cell>
        </row>
        <row r="317">
          <cell r="A317" t="str">
            <v>14.21</v>
          </cell>
          <cell r="B317" t="str">
            <v>47.04.090</v>
          </cell>
          <cell r="C317" t="str">
            <v>Válvula de mictório antivandalismo, DN= 3/4´</v>
          </cell>
        </row>
        <row r="318">
          <cell r="A318" t="str">
            <v>14.22</v>
          </cell>
          <cell r="B318" t="str">
            <v>44.03.510</v>
          </cell>
          <cell r="C318" t="str">
            <v>Torneira de parede antivandalismo, DN= 3/4´</v>
          </cell>
        </row>
        <row r="319">
          <cell r="A319" t="str">
            <v>14.23</v>
          </cell>
          <cell r="B319" t="str">
            <v>44.03.400</v>
          </cell>
          <cell r="C319" t="str">
            <v>Torneira curta com rosca para uso geral, em latão fundido cromado, DN= 3/4´</v>
          </cell>
        </row>
        <row r="320">
          <cell r="A320" t="str">
            <v>14.24</v>
          </cell>
          <cell r="B320" t="str">
            <v>44.03.450</v>
          </cell>
          <cell r="C320" t="str">
            <v>Torneira longa sem rosca para uso geral, em latão fundido cromado</v>
          </cell>
        </row>
        <row r="321">
          <cell r="A321" t="str">
            <v>14.25</v>
          </cell>
          <cell r="B321" t="str">
            <v>44.03.470</v>
          </cell>
          <cell r="C321" t="str">
            <v>Torneira de parede para pia com bica móvel e arejador, em latão fundido cromado</v>
          </cell>
        </row>
        <row r="322">
          <cell r="A322" t="str">
            <v>14.26</v>
          </cell>
          <cell r="B322" t="str">
            <v>44.03.690</v>
          </cell>
          <cell r="C322" t="str">
            <v>Torneira de parede em ABS, DN 1/2´ ou 3/4´, 10cm</v>
          </cell>
        </row>
        <row r="323">
          <cell r="A323" t="str">
            <v>14.27</v>
          </cell>
          <cell r="B323" t="str">
            <v>44.20.020</v>
          </cell>
          <cell r="C323" t="str">
            <v>Recolocação de torneiras</v>
          </cell>
        </row>
        <row r="324">
          <cell r="A324" t="str">
            <v>14.28</v>
          </cell>
          <cell r="B324" t="str">
            <v>44.20.040</v>
          </cell>
          <cell r="C324" t="str">
            <v>Recolocação de sifões</v>
          </cell>
        </row>
        <row r="325">
          <cell r="A325" t="str">
            <v>14.29</v>
          </cell>
          <cell r="B325" t="str">
            <v>44.20.100</v>
          </cell>
          <cell r="C325" t="str">
            <v>Engate flexível metálico DN= 1/2´</v>
          </cell>
        </row>
        <row r="326">
          <cell r="A326" t="str">
            <v>14.30</v>
          </cell>
          <cell r="B326" t="str">
            <v>44.20.180</v>
          </cell>
          <cell r="C326" t="str">
            <v>Reparo para válvula de descarga</v>
          </cell>
        </row>
        <row r="327">
          <cell r="A327" t="str">
            <v>14.31</v>
          </cell>
          <cell r="B327" t="str">
            <v>44.20.230</v>
          </cell>
          <cell r="C327" t="str">
            <v>Tubo de ligação para sanitário</v>
          </cell>
        </row>
        <row r="328">
          <cell r="A328" t="str">
            <v>14.32</v>
          </cell>
          <cell r="B328" t="str">
            <v>44.20.280</v>
          </cell>
          <cell r="C328" t="str">
            <v>Tampa de plástico para bacia sanitária</v>
          </cell>
        </row>
        <row r="329">
          <cell r="A329" t="str">
            <v>14.33</v>
          </cell>
          <cell r="B329" t="str">
            <v>44.20.300</v>
          </cell>
          <cell r="C329" t="str">
            <v>Bolsa para bacia sanitária</v>
          </cell>
        </row>
        <row r="330">
          <cell r="A330" t="str">
            <v>14.34</v>
          </cell>
          <cell r="B330" t="str">
            <v>44.20.200</v>
          </cell>
          <cell r="C330" t="str">
            <v>Sifão de metal cromado de 1 1/2´ x 2´</v>
          </cell>
        </row>
        <row r="331">
          <cell r="A331" t="str">
            <v>14.35</v>
          </cell>
          <cell r="B331" t="str">
            <v>44.20.220</v>
          </cell>
          <cell r="C331" t="str">
            <v>Sifão de metal cromado de 1´ x 1 1/2´</v>
          </cell>
        </row>
        <row r="332">
          <cell r="A332" t="str">
            <v>14.36</v>
          </cell>
          <cell r="B332" t="str">
            <v>44.20.620</v>
          </cell>
          <cell r="C332" t="str">
            <v>Válvula americana</v>
          </cell>
        </row>
        <row r="333">
          <cell r="A333" t="str">
            <v>14.37</v>
          </cell>
          <cell r="B333" t="str">
            <v>44.20.640</v>
          </cell>
          <cell r="C333" t="str">
            <v>Válvula de metal cromado de 1 1/2´</v>
          </cell>
        </row>
        <row r="334">
          <cell r="A334" t="str">
            <v>14.38</v>
          </cell>
          <cell r="B334" t="str">
            <v>44.20.650</v>
          </cell>
          <cell r="C334" t="str">
            <v>Válvula de metal cromado de 1´</v>
          </cell>
        </row>
        <row r="335">
          <cell r="A335" t="str">
            <v>14.39</v>
          </cell>
          <cell r="B335" t="str">
            <v>45.01.020</v>
          </cell>
          <cell r="C335" t="str">
            <v>Entrada completa de água com abrigo e registro de gaveta, DN= 3/4´</v>
          </cell>
        </row>
        <row r="336">
          <cell r="A336" t="str">
            <v>14.40</v>
          </cell>
          <cell r="B336" t="str">
            <v>45.01.040</v>
          </cell>
          <cell r="C336" t="str">
            <v>Entrada completa de água com abrigo e registro de gaveta, DN= 1´</v>
          </cell>
        </row>
        <row r="337">
          <cell r="A337" t="str">
            <v>14.41</v>
          </cell>
          <cell r="B337" t="str">
            <v>45.03.100</v>
          </cell>
          <cell r="C337" t="str">
            <v>Hidrômetro em bronze, diâmetro de 25 mm (1´)</v>
          </cell>
        </row>
        <row r="338">
          <cell r="A338" t="str">
            <v>14.42</v>
          </cell>
          <cell r="B338" t="str">
            <v>45.03.110</v>
          </cell>
          <cell r="C338" t="str">
            <v>Hidrômetro em bronze, diâmetro de 40 mm (1 1/2´)</v>
          </cell>
        </row>
        <row r="339">
          <cell r="A339" t="str">
            <v>14.43</v>
          </cell>
          <cell r="B339" t="str">
            <v>47.01.020</v>
          </cell>
          <cell r="C339" t="str">
            <v>Registro de gaveta em latão fundido sem acabamento, DN= 3/4´</v>
          </cell>
        </row>
        <row r="340">
          <cell r="A340" t="str">
            <v>14.44</v>
          </cell>
          <cell r="B340" t="str">
            <v>47.01.030</v>
          </cell>
          <cell r="C340" t="str">
            <v>Registro de gaveta em latão fundido sem acabamento, DN= 1´</v>
          </cell>
        </row>
        <row r="341">
          <cell r="A341" t="str">
            <v>14.45</v>
          </cell>
          <cell r="B341" t="str">
            <v>47.01.050</v>
          </cell>
          <cell r="C341" t="str">
            <v>Registro de gaveta em latão fundido sem acabamento, DN= 1 1/2´</v>
          </cell>
        </row>
        <row r="342">
          <cell r="A342" t="str">
            <v>14.46</v>
          </cell>
          <cell r="B342" t="str">
            <v>47.01.060</v>
          </cell>
          <cell r="C342" t="str">
            <v>Registro de gaveta em latão fundido sem acabamento, DN= 2´</v>
          </cell>
        </row>
        <row r="343">
          <cell r="A343" t="str">
            <v>14.47</v>
          </cell>
          <cell r="B343" t="str">
            <v>47.02.020</v>
          </cell>
          <cell r="C343" t="str">
            <v>Registro de gaveta em latão fundido cromado com canopla, DN= 3/4´ - linha especial</v>
          </cell>
        </row>
        <row r="344">
          <cell r="A344" t="str">
            <v>14.48</v>
          </cell>
          <cell r="B344" t="str">
            <v>47.02.030</v>
          </cell>
          <cell r="C344" t="str">
            <v>Registro de gaveta em latão fundido cromado com canopla, DN= 1´ - linha especial</v>
          </cell>
        </row>
        <row r="345">
          <cell r="A345" t="str">
            <v>14.49</v>
          </cell>
          <cell r="B345" t="str">
            <v>47.02.040</v>
          </cell>
          <cell r="C345" t="str">
            <v>Registro de gaveta em latão fundido cromado com canopla, DN= 1 1/4´ - linha especial</v>
          </cell>
        </row>
        <row r="346">
          <cell r="A346" t="str">
            <v>14.50</v>
          </cell>
          <cell r="B346" t="str">
            <v>47.02.050</v>
          </cell>
          <cell r="C346" t="str">
            <v>Registro de gaveta em latão fundido cromado com canopla, DN= 1 1/2´ - linha especial</v>
          </cell>
        </row>
        <row r="347">
          <cell r="A347" t="str">
            <v>14.51</v>
          </cell>
          <cell r="B347" t="str">
            <v>47.02.110</v>
          </cell>
          <cell r="C347" t="str">
            <v>Registro de pressão em latão fundido cromado com canopla, DN= 3/4´ - linha especial</v>
          </cell>
        </row>
        <row r="348">
          <cell r="A348" t="str">
            <v>14.52</v>
          </cell>
          <cell r="B348" t="str">
            <v>47.02.200</v>
          </cell>
          <cell r="C348" t="str">
            <v>Registro regulador de vazão para chuveiro e ducha em latão cromado com canopla, DN= 1/2´</v>
          </cell>
        </row>
        <row r="349">
          <cell r="A349" t="str">
            <v>14.53</v>
          </cell>
          <cell r="B349" t="str">
            <v>46.01.020</v>
          </cell>
          <cell r="C349" t="str">
            <v>Tubo de PVC rígido soldável marrom, DN= 25 mm, (3/4´), inclusive conexões</v>
          </cell>
        </row>
        <row r="350">
          <cell r="A350" t="str">
            <v>14.54</v>
          </cell>
          <cell r="B350" t="str">
            <v>46.01.030</v>
          </cell>
          <cell r="C350" t="str">
            <v>Tubo de PVC rígido soldável marrom, DN= 32 mm, (1´), inclusive conexões</v>
          </cell>
        </row>
        <row r="351">
          <cell r="A351" t="str">
            <v>14.55</v>
          </cell>
          <cell r="B351" t="str">
            <v>46.01.040</v>
          </cell>
          <cell r="C351" t="str">
            <v>Tubo de PVC rígido soldável marrom, DN= 40 mm, (1 1/4´), inclusive conexões</v>
          </cell>
        </row>
        <row r="352">
          <cell r="A352" t="str">
            <v>14.56</v>
          </cell>
          <cell r="B352" t="str">
            <v>46.01.050</v>
          </cell>
          <cell r="C352" t="str">
            <v>Tubo de PVC rígido soldável marrom, DN= 50 mm, (1 1/2´), inclusive conexões</v>
          </cell>
        </row>
        <row r="353">
          <cell r="A353" t="str">
            <v>14.57</v>
          </cell>
          <cell r="B353" t="str">
            <v>46.01.060</v>
          </cell>
          <cell r="C353" t="str">
            <v>Tubo de PVC rígido soldável marrom, DN= 60 mm, (2´), inclusive conexões</v>
          </cell>
        </row>
        <row r="354">
          <cell r="A354" t="str">
            <v>14.58</v>
          </cell>
          <cell r="B354" t="str">
            <v>46.01.070</v>
          </cell>
          <cell r="C354" t="str">
            <v>Tubo de PVC rígido soldável marrom, DN= 75 mm, (2 1/2´), inclusive conexões</v>
          </cell>
        </row>
        <row r="355">
          <cell r="A355" t="str">
            <v>14.59</v>
          </cell>
          <cell r="B355" t="str">
            <v>46.02.010</v>
          </cell>
          <cell r="C355" t="str">
            <v>Tubo de PVC rígido branco, pontas lisas, soldável, linha esgoto série normal, DN= 40 mm, inclusive conexões</v>
          </cell>
        </row>
        <row r="356">
          <cell r="A356" t="str">
            <v>14.60</v>
          </cell>
          <cell r="B356" t="str">
            <v>46.02.050</v>
          </cell>
          <cell r="C356" t="str">
            <v>Tubo de PVC rígido branco PxB com virola e anel de borracha, linha esgoto série normal, DN= 50 mm, inclusive conexões</v>
          </cell>
        </row>
        <row r="357">
          <cell r="A357" t="str">
            <v>14.61</v>
          </cell>
          <cell r="B357" t="str">
            <v>46.02.060</v>
          </cell>
          <cell r="C357" t="str">
            <v>Tubo de PVC rígido branco PxB com virola e anel de borracha, linha esgoto série normal, DN= 75 mm, inclusive conexões</v>
          </cell>
        </row>
        <row r="358">
          <cell r="A358" t="str">
            <v>14.62</v>
          </cell>
          <cell r="B358" t="str">
            <v>46.02.070</v>
          </cell>
          <cell r="C358" t="str">
            <v>Tubo de PVC rígido branco PxB com virola e anel de borracha, linha esgoto série normal, DN= 100 mm, inclusive conexões</v>
          </cell>
        </row>
        <row r="359">
          <cell r="A359" t="str">
            <v>14.63</v>
          </cell>
          <cell r="B359" t="str">
            <v>46.03.050</v>
          </cell>
          <cell r="C359" t="str">
            <v>Tubo de PVC rígido PxB com virola e anel de borracha, linha esgoto série reforçada ´R´, DN= 100 mm, inclusive conexões</v>
          </cell>
        </row>
        <row r="360">
          <cell r="A360" t="str">
            <v>14.64</v>
          </cell>
          <cell r="B360" t="str">
            <v>46.03.060</v>
          </cell>
          <cell r="C360" t="str">
            <v>Tubo de PVC rígido PxB com virola e anel de borracha, linha esgoto série reforçada ´R´. DN= 150 mm, inclusive conexões</v>
          </cell>
        </row>
        <row r="361">
          <cell r="A361" t="str">
            <v>14.65</v>
          </cell>
          <cell r="B361" t="str">
            <v>49.06.560</v>
          </cell>
          <cell r="C361" t="str">
            <v>Grelha com calha e cesto coletor para piso em aço inoxidável, largura de 20 cm</v>
          </cell>
        </row>
        <row r="362">
          <cell r="A362" t="str">
            <v>14.66</v>
          </cell>
          <cell r="B362" t="str">
            <v>46.07.040</v>
          </cell>
          <cell r="C362" t="str">
            <v>Tubo galvanizado DN= 1 1/4´, inclusive conexões</v>
          </cell>
        </row>
        <row r="363">
          <cell r="A363" t="str">
            <v>14.67</v>
          </cell>
          <cell r="B363" t="str">
            <v>46.07.050</v>
          </cell>
          <cell r="C363" t="str">
            <v>Tubo galvanizado DN= 1 1/2´, inclusive conexões</v>
          </cell>
        </row>
        <row r="364">
          <cell r="A364" t="str">
            <v>14.68</v>
          </cell>
          <cell r="B364" t="str">
            <v>46.07.060</v>
          </cell>
          <cell r="C364" t="str">
            <v>Tubo galvanizado DN= 2´, inclusive conexões</v>
          </cell>
        </row>
        <row r="365">
          <cell r="A365" t="str">
            <v>14.69</v>
          </cell>
          <cell r="B365" t="str">
            <v>46.07.070</v>
          </cell>
          <cell r="C365" t="str">
            <v>Tubo galvanizado DN= 2 1/2´, inclusive conexões</v>
          </cell>
        </row>
        <row r="366">
          <cell r="A366" t="str">
            <v>14.70</v>
          </cell>
          <cell r="B366" t="str">
            <v>46.07.080</v>
          </cell>
          <cell r="C366" t="str">
            <v>Tubo galvanizado DN= 3´, inclusive conexões</v>
          </cell>
        </row>
        <row r="367">
          <cell r="A367" t="str">
            <v>14.71</v>
          </cell>
          <cell r="B367" t="str">
            <v>46.07.090</v>
          </cell>
          <cell r="C367" t="str">
            <v>Tubo galvanizado DN= 4´, inclusive conexões</v>
          </cell>
        </row>
        <row r="368">
          <cell r="A368" t="str">
            <v>14.72</v>
          </cell>
          <cell r="B368" t="str">
            <v>46.10.010</v>
          </cell>
          <cell r="C368" t="str">
            <v>Tubo de cobre classe A, DN= 15mm (1/2´), inclusive conexões</v>
          </cell>
        </row>
        <row r="369">
          <cell r="A369" t="str">
            <v>14.73</v>
          </cell>
          <cell r="B369" t="str">
            <v>46.10.020</v>
          </cell>
          <cell r="C369" t="str">
            <v>Tubo de cobre classe A, DN= 22mm (3/4´), inclusive conexões</v>
          </cell>
        </row>
        <row r="370">
          <cell r="A370" t="str">
            <v>14.74</v>
          </cell>
          <cell r="B370" t="str">
            <v>46.10.030</v>
          </cell>
          <cell r="C370" t="str">
            <v>Tubo de cobre classe A, DN= 28mm (1´), inclusive conexões</v>
          </cell>
        </row>
        <row r="371">
          <cell r="A371" t="str">
            <v>14.75</v>
          </cell>
          <cell r="B371" t="str">
            <v>46.10.040</v>
          </cell>
          <cell r="C371" t="str">
            <v>Tubo de cobre classe A, DN= 35mm (1 1/4´), inclusive conexões</v>
          </cell>
        </row>
        <row r="372">
          <cell r="A372" t="str">
            <v>14.76</v>
          </cell>
          <cell r="B372" t="str">
            <v>46.10.050</v>
          </cell>
          <cell r="C372" t="str">
            <v>Tubo de cobre classe A, DN= 42mm (1 1/2´), inclusive conexões</v>
          </cell>
        </row>
        <row r="373">
          <cell r="A373" t="str">
            <v>14.77</v>
          </cell>
          <cell r="B373" t="str">
            <v>46.10.060</v>
          </cell>
          <cell r="C373" t="str">
            <v>Tubo de cobre classe A, DN= 54mm (2´), inclusive conexões</v>
          </cell>
        </row>
        <row r="374">
          <cell r="A374" t="str">
            <v>14.84</v>
          </cell>
          <cell r="B374" t="str">
            <v>47.05.060</v>
          </cell>
          <cell r="C374" t="str">
            <v>Válvula de retenção horizontal em bronze, DN= 2 1/2´</v>
          </cell>
        </row>
        <row r="375">
          <cell r="A375" t="str">
            <v>14.85</v>
          </cell>
          <cell r="B375" t="str">
            <v>47.05.420</v>
          </cell>
          <cell r="C375" t="str">
            <v>Válvula de gaveta em bronze, haste não ascendente, classe 125 libras para vapor e classe 200 libras para água, óleo e gás, DN= 2 1/2´</v>
          </cell>
        </row>
        <row r="376">
          <cell r="A376" t="str">
            <v>14.86</v>
          </cell>
          <cell r="B376" t="str">
            <v>48.02.400</v>
          </cell>
          <cell r="C376" t="str">
            <v>Reservatório em polietileno com tampa de rosca - capacidade de 1.000 litros</v>
          </cell>
        </row>
        <row r="377">
          <cell r="A377" t="str">
            <v>14.87</v>
          </cell>
          <cell r="B377" t="str">
            <v>48.02.401</v>
          </cell>
          <cell r="C377" t="str">
            <v>Reservatório em polietileno com tampa de rosca - capacidade de 500 litros</v>
          </cell>
        </row>
        <row r="378">
          <cell r="A378" t="str">
            <v>14.88</v>
          </cell>
          <cell r="B378" t="str">
            <v>48.05.010</v>
          </cell>
          <cell r="C378" t="str">
            <v>Torneira de boia, DN= 3/4´</v>
          </cell>
        </row>
        <row r="379">
          <cell r="A379" t="str">
            <v>14.89</v>
          </cell>
          <cell r="B379" t="str">
            <v>48.05.020</v>
          </cell>
          <cell r="C379" t="str">
            <v>Torneira de boia, DN= 1´</v>
          </cell>
        </row>
        <row r="380">
          <cell r="A380" t="str">
            <v>14.90</v>
          </cell>
          <cell r="B380" t="str">
            <v>32.11.210</v>
          </cell>
          <cell r="C380" t="str">
            <v>Isolamento térmico em polietileno expandido, espessura de 5 mm, para tubulação de 3/4´ (22 mm)</v>
          </cell>
        </row>
        <row r="381">
          <cell r="A381" t="str">
            <v>14.91</v>
          </cell>
          <cell r="B381" t="str">
            <v>32.11.220</v>
          </cell>
          <cell r="C381" t="str">
            <v>Isolamento térmico em polietileno expandido, espessura de 5 mm, para tubulação de 1´ (28 mm)</v>
          </cell>
        </row>
        <row r="382">
          <cell r="A382" t="str">
            <v>14.92</v>
          </cell>
          <cell r="B382" t="str">
            <v>32.11.230</v>
          </cell>
          <cell r="C382" t="str">
            <v>Isolamento térmico em polietileno expandido, espessura de 10 mm, para tubulação de 1 1/4´ (35 mm)</v>
          </cell>
        </row>
        <row r="383">
          <cell r="A383" t="str">
            <v>14.93</v>
          </cell>
          <cell r="B383" t="str">
            <v>32.11.240</v>
          </cell>
          <cell r="C383" t="str">
            <v>Isolamento térmico em polietileno expandido, espessura de 10 mm, para tubulação de 1 1/2´ (42 mm)</v>
          </cell>
        </row>
        <row r="384">
          <cell r="A384" t="str">
            <v>14.94</v>
          </cell>
          <cell r="B384" t="str">
            <v>32.11.250</v>
          </cell>
          <cell r="C384" t="str">
            <v>Isolamento térmico em polietileno expandido, espessura de 10 mm, para tubulação de 2´ (54 mm)</v>
          </cell>
        </row>
        <row r="385">
          <cell r="A385" t="str">
            <v>14.96</v>
          </cell>
          <cell r="B385" t="str">
            <v>47.01.170</v>
          </cell>
          <cell r="C385" t="str">
            <v>Válvula de esfera monobloco em latão, passagem plena, acionamento com alavanca, DN= 1/2´</v>
          </cell>
        </row>
        <row r="386">
          <cell r="A386" t="str">
            <v>14.97</v>
          </cell>
          <cell r="B386" t="str">
            <v>47.01.180</v>
          </cell>
          <cell r="C386" t="str">
            <v>Válvula de esfera monobloco em latão, passagem plena, acionamento com alavanca, DN= 3/4´</v>
          </cell>
        </row>
        <row r="387">
          <cell r="A387" t="str">
            <v>14.98</v>
          </cell>
          <cell r="B387" t="str">
            <v>47.01.190</v>
          </cell>
          <cell r="C387" t="str">
            <v>Válvula de esfera monobloco em latão, passagem plena, acionamento com alavanca, DN= 1´</v>
          </cell>
        </row>
        <row r="388">
          <cell r="A388" t="str">
            <v>14.99</v>
          </cell>
          <cell r="B388" t="str">
            <v>47.01.191</v>
          </cell>
          <cell r="C388" t="str">
            <v>Válvula de esfera monobloco em latão, passagem plena, acionamento com alavanca, DN= 1.1/4´</v>
          </cell>
        </row>
        <row r="389">
          <cell r="A389" t="str">
            <v>14.100</v>
          </cell>
          <cell r="B389" t="str">
            <v>47.01.210</v>
          </cell>
          <cell r="C389" t="str">
            <v>Válvula de esfera monobloco em latão, passagem plena, acionamento com alavanca, DN= 2´</v>
          </cell>
        </row>
        <row r="390">
          <cell r="A390" t="str">
            <v>14.101</v>
          </cell>
          <cell r="B390" t="str">
            <v>47.07.010</v>
          </cell>
          <cell r="C390" t="str">
            <v>Válvula de esfera em aço carbono fundido, passagem plena, classe 150 libras para vapor e classe 600 libras para água, óleo e gás, DN= 1/2´</v>
          </cell>
        </row>
        <row r="391">
          <cell r="A391" t="str">
            <v>14.102</v>
          </cell>
          <cell r="B391" t="str">
            <v>47.07.020</v>
          </cell>
          <cell r="C391" t="str">
            <v>Válvula de esfera em aço carbono fundido, passagem plena, classe 150 libras para vapor e classe 600 libras para água, óleo e gás, DN= 3/4´</v>
          </cell>
        </row>
        <row r="392">
          <cell r="A392" t="str">
            <v>14.103</v>
          </cell>
          <cell r="B392" t="str">
            <v>47.07.030</v>
          </cell>
          <cell r="C392" t="str">
            <v>Válvula de esfera em aço carbono fundido, passagem plena, classe 150 libras para vapor e classe 600 libras para água, óleo e gás, DN= 1´</v>
          </cell>
        </row>
        <row r="393">
          <cell r="A393" t="str">
            <v>14.104</v>
          </cell>
          <cell r="B393" t="str">
            <v>47.07.031</v>
          </cell>
          <cell r="C393" t="str">
            <v>Válvula de esfera em aço carbono fundido, passagem plena, classe 150 libras para vapor e classe 600 libras para água, óleo e gás, DN= 1.1/4´</v>
          </cell>
        </row>
        <row r="394">
          <cell r="A394" t="str">
            <v>14.105</v>
          </cell>
          <cell r="B394" t="str">
            <v>47.07.090</v>
          </cell>
          <cell r="C394" t="str">
            <v>Válvula de esfera em aço carbono fundido, passagem plena, extremidades rosqueáveis, classe 300 libras para vapor saturado, DN= 2´</v>
          </cell>
        </row>
        <row r="395">
          <cell r="A395" t="str">
            <v>14.106</v>
          </cell>
          <cell r="B395" t="str">
            <v>49.03.020</v>
          </cell>
          <cell r="C395" t="str">
            <v>Caixa de gordura em alvenaria, 600 x 600 x 600 mm</v>
          </cell>
        </row>
        <row r="397">
          <cell r="A397" t="str">
            <v>15.0</v>
          </cell>
          <cell r="C397" t="str">
            <v>Limpeza e arremate</v>
          </cell>
        </row>
        <row r="398">
          <cell r="A398" t="str">
            <v>15.1</v>
          </cell>
          <cell r="B398" t="str">
            <v>55.01.020</v>
          </cell>
          <cell r="C398" t="str">
            <v>Limpeza final da obra</v>
          </cell>
        </row>
        <row r="400">
          <cell r="A400" t="str">
            <v>16.0</v>
          </cell>
          <cell r="C400" t="str">
            <v>Climatização, ventilação, exaustão e Câmara Frigorífica</v>
          </cell>
        </row>
        <row r="401">
          <cell r="A401" t="str">
            <v>16.1</v>
          </cell>
          <cell r="C401" t="str">
            <v>Equipamentos</v>
          </cell>
        </row>
        <row r="402">
          <cell r="A402" t="str">
            <v>16.2</v>
          </cell>
          <cell r="B402" t="str">
            <v>Com010</v>
          </cell>
          <cell r="C402" t="str">
            <v>Climatizador de ar tipo Self Contained - condensador remoto com descarga horizontal - 90.000 BTU/h - Completo</v>
          </cell>
        </row>
        <row r="403">
          <cell r="A403" t="str">
            <v>16.3</v>
          </cell>
          <cell r="B403" t="str">
            <v>Com013</v>
          </cell>
          <cell r="C403" t="str">
            <v>Climatizador de ar tipo Self Contained - condensador remoto com descarga horizontal - 180.000 BTU/h - Completo conforme Memorial Descritivo</v>
          </cell>
        </row>
        <row r="404">
          <cell r="A404" t="str">
            <v>16.4</v>
          </cell>
          <cell r="B404" t="str">
            <v>61.14.015</v>
          </cell>
          <cell r="C404" t="str">
            <v>Caixa ventiladora com ventilador centrífugo, vazão 28.000 m³/h, pressão 30 mmCA - 220 / 380 V / 60HZ</v>
          </cell>
        </row>
        <row r="405">
          <cell r="A405" t="str">
            <v>16.4</v>
          </cell>
          <cell r="B405" t="str">
            <v>61.14.050</v>
          </cell>
          <cell r="C405" t="str">
            <v>Caixa ventiladora com ventilador centrífugo, vazão 8.800 m³/h, pressão 35 mmCA - 220/380 V / 60Hz</v>
          </cell>
        </row>
        <row r="406">
          <cell r="A406" t="str">
            <v>16.5</v>
          </cell>
          <cell r="B406" t="str">
            <v>61.14.100</v>
          </cell>
          <cell r="C406" t="str">
            <v>Ventilador centrífugo de dupla aspiração "limite-load", vazão 20.000 m³/h, pressão 50 mmCA - 380/660 V / 60 Hz</v>
          </cell>
        </row>
        <row r="407">
          <cell r="A407" t="str">
            <v>16.6</v>
          </cell>
          <cell r="B407" t="str">
            <v>61.14.005</v>
          </cell>
          <cell r="C407" t="str">
            <v>Caixa ventiladora com ventilador centrífugo, vazão 4.600 m³/h, pressão 30 mmCA - 220 / 380 V / 60HZ</v>
          </cell>
        </row>
        <row r="408">
          <cell r="A408" t="str">
            <v>16.7</v>
          </cell>
          <cell r="B408" t="str">
            <v>62.20.330</v>
          </cell>
          <cell r="C408" t="str">
            <v>Coifa em aço inoxidável com filtro e exaustor axial - área até 3,00 m²</v>
          </cell>
        </row>
        <row r="409">
          <cell r="A409" t="str">
            <v>16.8</v>
          </cell>
          <cell r="B409" t="str">
            <v>62.20.340</v>
          </cell>
          <cell r="C409" t="str">
            <v>Coifa em aço inoxidável com filtro e exaustor axial - área de 3,01 até 7,50 m²</v>
          </cell>
        </row>
        <row r="410">
          <cell r="A410" t="str">
            <v>16.9</v>
          </cell>
          <cell r="B410" t="str">
            <v>43.05.030</v>
          </cell>
          <cell r="C410" t="str">
            <v>Exaustor elétrico em plástico, vazão de 150 a 190m³/h</v>
          </cell>
        </row>
        <row r="411">
          <cell r="A411" t="str">
            <v>16.10</v>
          </cell>
          <cell r="C411" t="str">
            <v>Rede de dutos</v>
          </cell>
        </row>
        <row r="412">
          <cell r="A412" t="str">
            <v>16.11</v>
          </cell>
          <cell r="B412" t="str">
            <v>61.20.450</v>
          </cell>
          <cell r="C412" t="str">
            <v>Duto em chapa de aço galvanizado</v>
          </cell>
        </row>
        <row r="413">
          <cell r="A413" t="str">
            <v>16.12</v>
          </cell>
          <cell r="B413" t="str">
            <v>Com011</v>
          </cell>
          <cell r="C413" t="str">
            <v>Duto em chapa preta # 16 com porta de inspeção</v>
          </cell>
        </row>
        <row r="414">
          <cell r="A414" t="str">
            <v>16.13</v>
          </cell>
          <cell r="B414" t="str">
            <v>32.06.030</v>
          </cell>
          <cell r="C414" t="str">
            <v>Lã de vidro e/ou lã de rocha com espessura de 2´</v>
          </cell>
        </row>
        <row r="415">
          <cell r="A415" t="str">
            <v>16.14</v>
          </cell>
          <cell r="B415" t="str">
            <v>32.11.150</v>
          </cell>
          <cell r="C415" t="str">
            <v>Proteção para isolamento térmico em alumínio</v>
          </cell>
        </row>
        <row r="416">
          <cell r="A416" t="str">
            <v>16.15</v>
          </cell>
          <cell r="B416" t="str">
            <v>46.03.060</v>
          </cell>
          <cell r="C416" t="str">
            <v>Tubo de PVC rígido PxB com virola e anel de borracha, linha esgoto série reforçada ´R´. DN= 150 mm, inclusive conexões</v>
          </cell>
        </row>
        <row r="417">
          <cell r="A417" t="str">
            <v>16.16</v>
          </cell>
          <cell r="B417" t="str">
            <v>61.10.300</v>
          </cell>
          <cell r="C417" t="str">
            <v>Duto flexível aluminizado, seção circular de 10cm (4")</v>
          </cell>
        </row>
        <row r="418">
          <cell r="A418" t="str">
            <v>16.17</v>
          </cell>
          <cell r="B418" t="str">
            <v>61.10.310</v>
          </cell>
          <cell r="C418" t="str">
            <v>Duto flexível aluminizado, seção circular de 15cm (6")</v>
          </cell>
        </row>
        <row r="419">
          <cell r="A419" t="str">
            <v>16.18</v>
          </cell>
          <cell r="B419" t="str">
            <v>61.10.320</v>
          </cell>
          <cell r="C419" t="str">
            <v>Duto flexível aluminizado, seção circular de 20cm (8")</v>
          </cell>
        </row>
        <row r="420">
          <cell r="A420" t="str">
            <v>16.19</v>
          </cell>
          <cell r="C420" t="str">
            <v>Quadro elétrico alimentação Selfs EX VI</v>
          </cell>
        </row>
        <row r="421">
          <cell r="A421" t="str">
            <v>16.20</v>
          </cell>
          <cell r="B421" t="str">
            <v>37.04.300</v>
          </cell>
          <cell r="C421" t="str">
            <v>Quadro de distribuição universal de sobrepor, para disjuntores 70 DIN / 50 Bolt-on - 225 A - sem componentes</v>
          </cell>
        </row>
        <row r="422">
          <cell r="A422" t="str">
            <v>16.21</v>
          </cell>
          <cell r="B422" t="str">
            <v>37.13.720</v>
          </cell>
          <cell r="C422" t="str">
            <v>Disjuntor série universal, em caixa moldada, térmico fixo e magnético ajustável, tripolar 600 V, corrente de 300 A até 400 A</v>
          </cell>
        </row>
        <row r="423">
          <cell r="A423" t="str">
            <v>16.22</v>
          </cell>
          <cell r="B423" t="str">
            <v>37.13.660</v>
          </cell>
          <cell r="C423" t="str">
            <v>Disjuntor termomagnético, tripolar 220/380 V, corrente de 60 A até 100 A</v>
          </cell>
        </row>
        <row r="424">
          <cell r="A424" t="str">
            <v>16.23</v>
          </cell>
          <cell r="B424" t="str">
            <v>37.11.060</v>
          </cell>
          <cell r="C424" t="str">
            <v>Base de fusível NH até 125 A, com fusível</v>
          </cell>
        </row>
        <row r="425">
          <cell r="A425" t="str">
            <v>16.24</v>
          </cell>
          <cell r="B425" t="str">
            <v>37.13.800</v>
          </cell>
          <cell r="C425" t="str">
            <v>Mini-disjuntor termomagnético, unipolar 127/220 V, corrente de 10 A até 32 A</v>
          </cell>
        </row>
        <row r="426">
          <cell r="A426" t="str">
            <v>16.25</v>
          </cell>
          <cell r="B426" t="str">
            <v>37.13.650</v>
          </cell>
          <cell r="C426" t="str">
            <v>Disjuntor termomagnético, tripolar 220/380 V, corrente de 10 A até 50 A</v>
          </cell>
        </row>
        <row r="427">
          <cell r="A427" t="str">
            <v>16.26</v>
          </cell>
          <cell r="B427" t="str">
            <v>40.10.500</v>
          </cell>
          <cell r="C427" t="str">
            <v>Minicontator auxiliar - 4na</v>
          </cell>
        </row>
        <row r="428">
          <cell r="A428" t="str">
            <v>16.27</v>
          </cell>
          <cell r="B428" t="str">
            <v>40.10.040</v>
          </cell>
          <cell r="C428" t="str">
            <v>Contator de potência 12 A - 2na+2nf</v>
          </cell>
        </row>
        <row r="429">
          <cell r="A429" t="str">
            <v>16.28</v>
          </cell>
          <cell r="B429" t="str">
            <v>40.10.020</v>
          </cell>
          <cell r="C429" t="str">
            <v>Contator de potência 9 A - 2na+2nf</v>
          </cell>
        </row>
        <row r="430">
          <cell r="A430" t="str">
            <v>16.29</v>
          </cell>
          <cell r="B430" t="str">
            <v>40.10.132</v>
          </cell>
          <cell r="C430" t="str">
            <v>Contator de potência 65 A - 2na+2nf</v>
          </cell>
        </row>
        <row r="431">
          <cell r="A431" t="str">
            <v>16.30</v>
          </cell>
          <cell r="B431" t="str">
            <v>40.10.520</v>
          </cell>
          <cell r="C431" t="str">
            <v>Contator auxiliar - 4na+4nf</v>
          </cell>
        </row>
        <row r="432">
          <cell r="A432" t="str">
            <v>16.31</v>
          </cell>
          <cell r="B432" t="str">
            <v>40.10.510</v>
          </cell>
          <cell r="C432" t="str">
            <v>Contator auxiliar - 2na+2nf</v>
          </cell>
        </row>
        <row r="433">
          <cell r="A433" t="str">
            <v>16.32</v>
          </cell>
          <cell r="B433" t="str">
            <v>40.11.240</v>
          </cell>
          <cell r="C433" t="str">
            <v>Relé de tempo eletrônico de 3 até 30s - 220V - 50/60Hz</v>
          </cell>
        </row>
        <row r="434">
          <cell r="A434" t="str">
            <v>16.33</v>
          </cell>
          <cell r="B434" t="str">
            <v>37.22.010</v>
          </cell>
          <cell r="C434" t="str">
            <v>Transformador monofásico de comando de 200 VA classe 0,6 kV, a seco</v>
          </cell>
        </row>
        <row r="435">
          <cell r="A435" t="str">
            <v>16.34</v>
          </cell>
          <cell r="B435" t="str">
            <v>40.13.010</v>
          </cell>
          <cell r="C435" t="str">
            <v>Chave comutadora para amperímetro</v>
          </cell>
        </row>
        <row r="436">
          <cell r="A436" t="str">
            <v>16.35</v>
          </cell>
          <cell r="B436" t="str">
            <v>40.14.010</v>
          </cell>
          <cell r="C436" t="str">
            <v>Chave comutadora para voltímetro</v>
          </cell>
        </row>
        <row r="437">
          <cell r="A437" t="str">
            <v>16.36</v>
          </cell>
          <cell r="B437" t="str">
            <v>40.13.040</v>
          </cell>
          <cell r="C437" t="str">
            <v>Amperímetro de ferro móvel de 96 x 96 mm, para ligação em transformador de corrente, escala fixa de 0A/50 A até 0A/2 kA</v>
          </cell>
        </row>
        <row r="438">
          <cell r="A438" t="str">
            <v>16.37</v>
          </cell>
          <cell r="B438" t="str">
            <v>40.14.030</v>
          </cell>
          <cell r="C438" t="str">
            <v>Voltímetro de ferro móvel de 96 x 96 mm, escalas variáveis de 0/150 V, 0/250 V, 0/300 V, 0/500 V e 0/600 V</v>
          </cell>
        </row>
        <row r="439">
          <cell r="A439" t="str">
            <v>16.38</v>
          </cell>
          <cell r="B439" t="str">
            <v>37.19.020</v>
          </cell>
          <cell r="C439" t="str">
            <v>Transformador de corrente 200-5 A até 600-5 A, janela</v>
          </cell>
        </row>
        <row r="440">
          <cell r="A440" t="str">
            <v>16.39</v>
          </cell>
          <cell r="B440" t="str">
            <v>40.20.050</v>
          </cell>
          <cell r="C440" t="str">
            <v>Sinalizador com lâmpada</v>
          </cell>
        </row>
        <row r="441">
          <cell r="A441" t="str">
            <v>16.40</v>
          </cell>
          <cell r="B441" t="str">
            <v>40.20.100</v>
          </cell>
          <cell r="C441" t="str">
            <v>Botoeira de comando liga-desliga, sem sinalização</v>
          </cell>
        </row>
        <row r="442">
          <cell r="A442" t="str">
            <v>16.41</v>
          </cell>
          <cell r="B442" t="str">
            <v>43.05.030</v>
          </cell>
          <cell r="C442" t="str">
            <v>Exaustor elétrico em plástico, vazão de 150 a 190m³/h</v>
          </cell>
        </row>
        <row r="443">
          <cell r="A443" t="str">
            <v>16.42</v>
          </cell>
          <cell r="B443" t="str">
            <v>37.20.030</v>
          </cell>
          <cell r="C443" t="str">
            <v>Régua de bornes para 9 polos de 600 V / 50 A</v>
          </cell>
        </row>
        <row r="444">
          <cell r="A444" t="str">
            <v>16.43</v>
          </cell>
          <cell r="B444" t="str">
            <v>37.10.010</v>
          </cell>
          <cell r="C444" t="str">
            <v>Barramento de cobre nu</v>
          </cell>
        </row>
        <row r="445">
          <cell r="A445" t="str">
            <v>16.44</v>
          </cell>
          <cell r="B445" t="str">
            <v>37.20.010</v>
          </cell>
          <cell r="C445" t="str">
            <v>Isolador em epóxi de 1 kV para barramento</v>
          </cell>
        </row>
        <row r="446">
          <cell r="A446" t="str">
            <v>16.45</v>
          </cell>
          <cell r="B446" t="str">
            <v>39.03.160</v>
          </cell>
          <cell r="C446" t="str">
            <v>Cabo de cobre de 1,5 mm², isolamento 0,6/1 kV - isolação em PVC 70°C</v>
          </cell>
        </row>
        <row r="447">
          <cell r="A447" t="str">
            <v>16.46</v>
          </cell>
          <cell r="B447" t="str">
            <v>37.21.010</v>
          </cell>
          <cell r="C447" t="str">
            <v>Capacitor de potência trifásico de 10 kVAr, 220 V/60 Hz, para correção de fator de potência</v>
          </cell>
        </row>
        <row r="448">
          <cell r="A448" t="str">
            <v>16.47</v>
          </cell>
          <cell r="C448" t="str">
            <v>Quadro elétrico alimentação - caixa de exaustão</v>
          </cell>
        </row>
        <row r="449">
          <cell r="A449" t="str">
            <v>16.48</v>
          </cell>
          <cell r="B449" t="str">
            <v>37.04.300</v>
          </cell>
          <cell r="C449" t="str">
            <v>Quadro de distribuição universal de sobrepor, para disjuntores 70 DIN / 50 Bolt-on - 225 A - sem componentes</v>
          </cell>
        </row>
        <row r="450">
          <cell r="A450" t="str">
            <v>16.49</v>
          </cell>
          <cell r="B450" t="str">
            <v>37.13.650</v>
          </cell>
          <cell r="C450" t="str">
            <v>Disjuntor termomagnético, tripolar 220/380 V, corrente de 10 A até 50 A</v>
          </cell>
        </row>
        <row r="451">
          <cell r="A451" t="str">
            <v>16.50</v>
          </cell>
          <cell r="B451" t="str">
            <v>37.13.800</v>
          </cell>
          <cell r="C451" t="str">
            <v>Mini-disjuntor termomagnético, unipolar 127/220 V, corrente de 10 A até 32 A</v>
          </cell>
        </row>
        <row r="452">
          <cell r="A452" t="str">
            <v>16.51</v>
          </cell>
          <cell r="B452" t="str">
            <v>40.10.500</v>
          </cell>
          <cell r="C452" t="str">
            <v>Minicontator auxiliar - 4na</v>
          </cell>
        </row>
        <row r="453">
          <cell r="A453" t="str">
            <v>16.52</v>
          </cell>
          <cell r="B453" t="str">
            <v>40.10.040</v>
          </cell>
          <cell r="C453" t="str">
            <v>Contator de potência 12 A - 2na+2nf</v>
          </cell>
        </row>
        <row r="454">
          <cell r="A454" t="str">
            <v>16.53</v>
          </cell>
          <cell r="B454" t="str">
            <v>37.20.190</v>
          </cell>
          <cell r="C454" t="str">
            <v>Inversor de frequência para variação de velocidade em motores, potência de 0,25 a 20 cv</v>
          </cell>
        </row>
        <row r="455">
          <cell r="A455" t="str">
            <v>16.54</v>
          </cell>
          <cell r="B455" t="str">
            <v>40.10.020</v>
          </cell>
          <cell r="C455" t="str">
            <v>Contator de potência 9 A - 2na+2nf</v>
          </cell>
        </row>
        <row r="456">
          <cell r="A456" t="str">
            <v>16.55</v>
          </cell>
          <cell r="B456" t="str">
            <v>40.10.520</v>
          </cell>
          <cell r="C456" t="str">
            <v>Contator auxiliar - 4na+4nf</v>
          </cell>
        </row>
        <row r="457">
          <cell r="A457" t="str">
            <v>16.56</v>
          </cell>
          <cell r="B457" t="str">
            <v>37.22.010</v>
          </cell>
          <cell r="C457" t="str">
            <v>Transformador monofásico de comando de 200 VA classe 0,6 kV, a seco</v>
          </cell>
        </row>
        <row r="458">
          <cell r="A458" t="str">
            <v>16.57</v>
          </cell>
          <cell r="B458" t="str">
            <v>40.20.050</v>
          </cell>
          <cell r="C458" t="str">
            <v>Sinalizador com lâmpada</v>
          </cell>
        </row>
        <row r="459">
          <cell r="A459" t="str">
            <v>16.58</v>
          </cell>
          <cell r="B459" t="str">
            <v>40.20.100</v>
          </cell>
          <cell r="C459" t="str">
            <v>Botoeira de comando liga-desliga, sem sinalização</v>
          </cell>
        </row>
        <row r="460">
          <cell r="A460" t="str">
            <v>16.59</v>
          </cell>
          <cell r="B460" t="str">
            <v>37.20.030</v>
          </cell>
          <cell r="C460" t="str">
            <v>Régua de bornes para 9 polos de 600 V / 50 A</v>
          </cell>
        </row>
        <row r="461">
          <cell r="A461" t="str">
            <v>16.60</v>
          </cell>
          <cell r="B461" t="str">
            <v>37.10.010</v>
          </cell>
          <cell r="C461" t="str">
            <v>Barramento de cobre nu</v>
          </cell>
        </row>
        <row r="462">
          <cell r="A462" t="str">
            <v>16.61</v>
          </cell>
          <cell r="B462" t="str">
            <v>37.20.010</v>
          </cell>
          <cell r="C462" t="str">
            <v>Isolador em epóxi de 1 kV para barramento</v>
          </cell>
        </row>
        <row r="463">
          <cell r="A463" t="str">
            <v>16.62</v>
          </cell>
          <cell r="B463" t="str">
            <v>39.03.160</v>
          </cell>
          <cell r="C463" t="str">
            <v>Cabo de cobre de 1,5 mm², isolamento 0,6/1 kV - isolação em PVC 70°C</v>
          </cell>
        </row>
        <row r="464">
          <cell r="A464" t="str">
            <v>16.63</v>
          </cell>
          <cell r="B464" t="str">
            <v>37.21.010</v>
          </cell>
          <cell r="C464" t="str">
            <v>Capacitor de potência trifásico de 10 kVAr, 220 V/60 Hz, para correção de fator de potência</v>
          </cell>
        </row>
        <row r="465">
          <cell r="A465" t="str">
            <v>16.64</v>
          </cell>
          <cell r="C465" t="str">
            <v>Interligações elétricas</v>
          </cell>
        </row>
        <row r="466">
          <cell r="A466" t="str">
            <v>16.65</v>
          </cell>
          <cell r="B466" t="str">
            <v>38.04.040</v>
          </cell>
          <cell r="C466" t="str">
            <v>Eletroduto galvanizado conforme NBR13057 -  3/4´ com acessórios</v>
          </cell>
        </row>
        <row r="467">
          <cell r="A467" t="str">
            <v>16.66</v>
          </cell>
          <cell r="B467" t="str">
            <v>38.04.060</v>
          </cell>
          <cell r="C467" t="str">
            <v>Eletroduto galvanizado conforme NBR13057 -  1´ com acessórios</v>
          </cell>
        </row>
        <row r="468">
          <cell r="A468" t="str">
            <v>16.67</v>
          </cell>
          <cell r="B468" t="str">
            <v>38.04.080</v>
          </cell>
          <cell r="C468" t="str">
            <v>Eletroduto galvanizado conforme NBR13057 -  1 1/4´ com acessórios</v>
          </cell>
        </row>
        <row r="469">
          <cell r="A469" t="str">
            <v>16.68</v>
          </cell>
          <cell r="B469" t="str">
            <v>38.04.100</v>
          </cell>
          <cell r="C469" t="str">
            <v>Eletroduto galvanizado conforme NBR13057 -  1 1/2´ com acessórios</v>
          </cell>
        </row>
        <row r="470">
          <cell r="A470" t="str">
            <v>16.69</v>
          </cell>
          <cell r="B470" t="str">
            <v>38.04.120</v>
          </cell>
          <cell r="C470" t="str">
            <v>Eletroduto galvanizado conforme NBR13057 -  2´ com acessórios</v>
          </cell>
        </row>
        <row r="471">
          <cell r="A471" t="str">
            <v>16.70</v>
          </cell>
          <cell r="B471" t="str">
            <v>38.04.140</v>
          </cell>
          <cell r="C471" t="str">
            <v>Eletroduto galvanizado conforme NBR13057 -  2 1/2´ com acessórios</v>
          </cell>
        </row>
        <row r="472">
          <cell r="A472" t="str">
            <v>16.71</v>
          </cell>
          <cell r="B472" t="str">
            <v>38.04.160</v>
          </cell>
          <cell r="C472" t="str">
            <v>Eletroduto galvanizado conforme NBR13057 -  3´ com acessórios</v>
          </cell>
        </row>
        <row r="473">
          <cell r="A473" t="str">
            <v>16.72</v>
          </cell>
          <cell r="B473" t="str">
            <v>39.21.010</v>
          </cell>
          <cell r="C473" t="str">
            <v>Cabo de cobre flexível de 1,5 mm², isolamento 0,6/1kV - isolação HEPR 90°C</v>
          </cell>
        </row>
        <row r="474">
          <cell r="A474" t="str">
            <v>16.73</v>
          </cell>
          <cell r="B474" t="str">
            <v>39.21.020</v>
          </cell>
          <cell r="C474" t="str">
            <v>Cabo de cobre flexível de 2,5 mm², isolamento 0,6/1kV - isolação HEPR 90°C</v>
          </cell>
        </row>
        <row r="475">
          <cell r="A475" t="str">
            <v>16.74</v>
          </cell>
          <cell r="B475" t="str">
            <v>39.21.030</v>
          </cell>
          <cell r="C475" t="str">
            <v>Cabo de cobre flexível de 4 mm², isolamento 0,6/1kV - isolação HEPR 90°C</v>
          </cell>
        </row>
        <row r="476">
          <cell r="A476" t="str">
            <v>16.75</v>
          </cell>
          <cell r="B476" t="str">
            <v>39.21.040</v>
          </cell>
          <cell r="C476" t="str">
            <v>Cabo de cobre flexível de 6 mm², isolamento 0,6/1kV - isolação HEPR 90°C</v>
          </cell>
        </row>
        <row r="477">
          <cell r="A477" t="str">
            <v>16.76</v>
          </cell>
          <cell r="B477" t="str">
            <v>39.21.050</v>
          </cell>
          <cell r="C477" t="str">
            <v>Cabo de cobre flexível de 10 mm², isolamento 0,6/1kV - isolação HEPR 90°C</v>
          </cell>
        </row>
        <row r="478">
          <cell r="A478" t="str">
            <v>16.77</v>
          </cell>
          <cell r="B478" t="str">
            <v>39.21.060</v>
          </cell>
          <cell r="C478" t="str">
            <v>Cabo de cobre flexível de 16 mm², isolamento 0,6/1kV - isolação HEPR 90°C</v>
          </cell>
        </row>
        <row r="479">
          <cell r="A479" t="str">
            <v>16.78</v>
          </cell>
          <cell r="B479" t="str">
            <v>39.21.070</v>
          </cell>
          <cell r="C479" t="str">
            <v>Cabo de cobre flexível de 25 mm², isolamento 0,6/1kV - isolação HEPR 90°C</v>
          </cell>
        </row>
        <row r="480">
          <cell r="A480" t="str">
            <v>16.79</v>
          </cell>
          <cell r="B480" t="str">
            <v>39.10.060</v>
          </cell>
          <cell r="C480" t="str">
            <v>Terminal de pressão/compressão para cabo de 6 até 10 mm²</v>
          </cell>
        </row>
        <row r="481">
          <cell r="A481" t="str">
            <v>16.80</v>
          </cell>
          <cell r="B481" t="str">
            <v>37.04.260</v>
          </cell>
          <cell r="C481" t="str">
            <v>Quadro de distribuição universal de sobrepor, para disjuntores 24 DIN / 18 Bolt-on - 150 A - sem componentes</v>
          </cell>
        </row>
        <row r="482">
          <cell r="A482" t="str">
            <v>16.81</v>
          </cell>
          <cell r="B482" t="str">
            <v>37.04.270</v>
          </cell>
          <cell r="C482" t="str">
            <v>Quadro de distribuição universal de sobrepor, para disjuntores 34 DIN / 24 Bolt-on - 150 A - sem componentes</v>
          </cell>
        </row>
        <row r="483">
          <cell r="A483" t="str">
            <v>16.82</v>
          </cell>
          <cell r="B483" t="str">
            <v>37.10.010</v>
          </cell>
          <cell r="C483" t="str">
            <v>Barramento de cobre nu</v>
          </cell>
        </row>
        <row r="484">
          <cell r="A484" t="str">
            <v>16.83</v>
          </cell>
          <cell r="B484" t="str">
            <v>37.13.840</v>
          </cell>
          <cell r="C484" t="str">
            <v>Mini-disjuntor termomagnético, bipolar 220/380 V, corrente de 10 A até 32 A</v>
          </cell>
        </row>
        <row r="485">
          <cell r="A485" t="str">
            <v>16.84</v>
          </cell>
          <cell r="B485" t="str">
            <v>37.13.880</v>
          </cell>
          <cell r="C485" t="str">
            <v>Mini-disjuntor termomagnético, tripolar 220/380 V, corrente de 10 A até 32 A</v>
          </cell>
        </row>
        <row r="486">
          <cell r="A486" t="str">
            <v>16.85</v>
          </cell>
          <cell r="B486" t="str">
            <v>37.20.010</v>
          </cell>
          <cell r="C486" t="str">
            <v>Isolador em epóxi de 1 kV para barramento</v>
          </cell>
        </row>
        <row r="487">
          <cell r="A487" t="str">
            <v>16.86</v>
          </cell>
          <cell r="B487" t="str">
            <v>37.13.660</v>
          </cell>
          <cell r="C487" t="str">
            <v>Disjuntor termomagnético, tripolar 220/380 V, corrente de 60 A até 100 A</v>
          </cell>
        </row>
        <row r="488">
          <cell r="A488" t="str">
            <v>16.87</v>
          </cell>
          <cell r="B488" t="str">
            <v>37.24.032</v>
          </cell>
          <cell r="C488" t="str">
            <v>Supressor de surto monofásico, Fase-Terra, In &gt; ou = 20 kA, Imax. de surto de 50 até 80 kA</v>
          </cell>
        </row>
        <row r="489">
          <cell r="A489" t="str">
            <v>16.89</v>
          </cell>
          <cell r="B489" t="str">
            <v>37.20.080</v>
          </cell>
          <cell r="C489" t="str">
            <v>Barra de neutro e/ou terra</v>
          </cell>
        </row>
        <row r="490">
          <cell r="A490" t="str">
            <v>16.90</v>
          </cell>
          <cell r="C490" t="str">
            <v>Interligações frigoríficas</v>
          </cell>
        </row>
        <row r="491">
          <cell r="A491" t="str">
            <v>16.91</v>
          </cell>
          <cell r="B491" t="str">
            <v>46.10.230</v>
          </cell>
          <cell r="C491" t="str">
            <v>Tubo de cobre classe E, DN= 42mm (1 1/2´), inclusive conexões</v>
          </cell>
        </row>
        <row r="492">
          <cell r="A492" t="str">
            <v>16.92</v>
          </cell>
          <cell r="B492" t="str">
            <v>46.27.100</v>
          </cell>
          <cell r="C492" t="str">
            <v>Tubo de cobre flexível, espessura 1/32" - diâmetro 5/8", inclusive conexões</v>
          </cell>
        </row>
        <row r="493">
          <cell r="A493" t="str">
            <v>16.93</v>
          </cell>
          <cell r="B493" t="str">
            <v>32.11.290</v>
          </cell>
          <cell r="C493" t="str">
            <v>Isolamento térmico em espuma elastomérica, espessura de 9 a 12 mm, para tubulação de 5/8´ (cobre) ou 1/4´ (ferro)</v>
          </cell>
        </row>
        <row r="494">
          <cell r="A494" t="str">
            <v>16.94</v>
          </cell>
          <cell r="B494" t="str">
            <v>32.11.330</v>
          </cell>
          <cell r="C494" t="str">
            <v>Isolamento térmico em espuma elastomérica, espessura de 19 a 26 mm, para tubulação de 1 3/8´ (cobre) ou 1´ (ferro)</v>
          </cell>
        </row>
        <row r="495">
          <cell r="A495" t="str">
            <v>16.95</v>
          </cell>
          <cell r="C495" t="str">
            <v>Painel de controle remoto - self/cx ex/cx VI</v>
          </cell>
        </row>
        <row r="496">
          <cell r="A496" t="str">
            <v>16.96</v>
          </cell>
          <cell r="B496" t="str">
            <v>37.06.014</v>
          </cell>
          <cell r="C496" t="str">
            <v>Painel autoportante em chapa de aço, com proteção mínima IP 54 - sem componentes</v>
          </cell>
        </row>
        <row r="497">
          <cell r="A497" t="str">
            <v>16.97</v>
          </cell>
          <cell r="B497" t="str">
            <v>61.15.181</v>
          </cell>
          <cell r="C497" t="str">
            <v>Controlador lógico programável para 16 entradas/16 saídas</v>
          </cell>
        </row>
        <row r="498">
          <cell r="A498" t="str">
            <v>16.98</v>
          </cell>
          <cell r="B498" t="str">
            <v>61.15.196</v>
          </cell>
          <cell r="C498" t="str">
            <v>Módulo de expansão para 8 canais de entrada analógica</v>
          </cell>
        </row>
        <row r="499">
          <cell r="A499" t="str">
            <v>16.99</v>
          </cell>
          <cell r="B499" t="str">
            <v>61.15.201</v>
          </cell>
          <cell r="C499" t="str">
            <v>Módulo de expansão para 8 canais de entrada e saída digitais</v>
          </cell>
        </row>
        <row r="500">
          <cell r="A500" t="str">
            <v>16.100</v>
          </cell>
          <cell r="B500" t="str">
            <v>61.15.191</v>
          </cell>
          <cell r="C500" t="str">
            <v>Módulo de expansão para 4 canais de saída analógica</v>
          </cell>
        </row>
        <row r="501">
          <cell r="A501" t="str">
            <v>16.101</v>
          </cell>
          <cell r="B501" t="str">
            <v>61.15.030</v>
          </cell>
          <cell r="C501" t="str">
            <v>Transformador abaixador, entrada 110/220V, saída 24V+24V, corrente secundário 6A</v>
          </cell>
        </row>
        <row r="502">
          <cell r="A502" t="str">
            <v>16.102</v>
          </cell>
          <cell r="B502" t="str">
            <v>61.15.010</v>
          </cell>
          <cell r="C502" t="str">
            <v>Fonte de alimentação universal bivolt com saída de 24 V - 1,5 A - 35 W</v>
          </cell>
        </row>
        <row r="503">
          <cell r="A503" t="str">
            <v>16.103</v>
          </cell>
          <cell r="B503" t="str">
            <v>61.15.140</v>
          </cell>
          <cell r="C503" t="str">
            <v>Repetidor de sinal I/I e V/I</v>
          </cell>
        </row>
        <row r="504">
          <cell r="A504" t="str">
            <v>16.104</v>
          </cell>
          <cell r="B504" t="str">
            <v>61.15.120</v>
          </cell>
          <cell r="C504" t="str">
            <v>Acoplador a relé 24 VCC/VAC - 1 contato reversível</v>
          </cell>
        </row>
        <row r="505">
          <cell r="A505" t="str">
            <v>16.105</v>
          </cell>
          <cell r="B505" t="str">
            <v>61.15.020</v>
          </cell>
          <cell r="C505" t="str">
            <v>Tomada simples de sobrepor universal 2P+T - 10 A - 250 V</v>
          </cell>
        </row>
        <row r="506">
          <cell r="A506" t="str">
            <v>16.106</v>
          </cell>
          <cell r="B506" t="str">
            <v>61.15.150</v>
          </cell>
          <cell r="C506" t="str">
            <v>Relé de corrente ajustável de 0 a 200 A</v>
          </cell>
        </row>
        <row r="507">
          <cell r="A507" t="str">
            <v>16.107</v>
          </cell>
          <cell r="B507" t="str">
            <v>61.15.130</v>
          </cell>
          <cell r="C507" t="str">
            <v>Chave de fluxo para ar</v>
          </cell>
        </row>
        <row r="508">
          <cell r="A508" t="str">
            <v>16.108</v>
          </cell>
          <cell r="B508" t="str">
            <v>61.15.170</v>
          </cell>
          <cell r="C508" t="str">
            <v>Transmissor de pressão diferencial, operação de 0 a 750 Pa</v>
          </cell>
        </row>
        <row r="509">
          <cell r="A509" t="str">
            <v>16.109</v>
          </cell>
          <cell r="B509" t="str">
            <v>61.15.160</v>
          </cell>
          <cell r="C509" t="str">
            <v>Sensor de temperatura ambiente PT100 - 2 fios</v>
          </cell>
        </row>
        <row r="510">
          <cell r="A510" t="str">
            <v>16.110</v>
          </cell>
          <cell r="C510" t="str">
            <v>Bocas de ar</v>
          </cell>
        </row>
        <row r="511">
          <cell r="A511" t="str">
            <v>16.111</v>
          </cell>
          <cell r="B511" t="str">
            <v>61.10.564</v>
          </cell>
          <cell r="C511" t="str">
            <v>Grelha de insuflação de ar em alumínio anodizado, de dupla deflexão, tamanho: até 0,10 m²</v>
          </cell>
        </row>
        <row r="512">
          <cell r="A512" t="str">
            <v>16.112</v>
          </cell>
          <cell r="B512" t="str">
            <v>61.10.530</v>
          </cell>
          <cell r="C512" t="str">
            <v>Difusor de insuflação de ar tipo direcional, medindo 30 x 30 cm</v>
          </cell>
        </row>
        <row r="513">
          <cell r="A513" t="str">
            <v>16.113</v>
          </cell>
          <cell r="B513" t="str">
            <v>61.10.511</v>
          </cell>
          <cell r="C513" t="str">
            <v>Difusor para insuflamento de ar com plenum, multivias e colarinho</v>
          </cell>
        </row>
        <row r="514">
          <cell r="A514" t="str">
            <v>16.114</v>
          </cell>
          <cell r="B514" t="str">
            <v>61.10.575</v>
          </cell>
          <cell r="C514" t="str">
            <v>Grelha de retorno/exaustão com registro, tamanho: 0,07 m² a 0,13 m²</v>
          </cell>
        </row>
        <row r="515">
          <cell r="A515" t="str">
            <v>16.115</v>
          </cell>
          <cell r="B515" t="str">
            <v>61.10.574</v>
          </cell>
          <cell r="C515" t="str">
            <v>Grelha de retorno/exaustão com registro, tamanho: 0,03 m² a 0,06 m²</v>
          </cell>
        </row>
        <row r="516">
          <cell r="A516" t="str">
            <v>16.116</v>
          </cell>
          <cell r="B516" t="str">
            <v>61.10.569</v>
          </cell>
          <cell r="C516" t="str">
            <v>Grelha de porta, tamanho: 0,03 m² a 0,06 m²</v>
          </cell>
        </row>
        <row r="517">
          <cell r="A517" t="str">
            <v>16.117</v>
          </cell>
          <cell r="B517" t="str">
            <v>61.10.568</v>
          </cell>
          <cell r="C517" t="str">
            <v>Grelha de porta, tamanho: 0,07 m² a 0,13 m²</v>
          </cell>
        </row>
        <row r="518">
          <cell r="A518" t="str">
            <v>16.118</v>
          </cell>
          <cell r="B518" t="str">
            <v>61.10.578</v>
          </cell>
          <cell r="C518" t="str">
            <v>Grelha de retorno/exaustão com registro, tamanho: 0,41 m² a 0,65 m²</v>
          </cell>
        </row>
        <row r="519">
          <cell r="A519" t="str">
            <v>16.119</v>
          </cell>
          <cell r="B519" t="str">
            <v>61.10.576</v>
          </cell>
          <cell r="C519" t="str">
            <v>Grelha de retorno/exaustão com registro, tamanho: 0,14 m² a 0,19 m²</v>
          </cell>
        </row>
        <row r="520">
          <cell r="A520" t="str">
            <v>16.120</v>
          </cell>
          <cell r="B520" t="str">
            <v>61.10.577</v>
          </cell>
          <cell r="C520" t="str">
            <v>Grelha de retorno/exaustão com registro, tamanho: 0,20 m² a 0,40 m²</v>
          </cell>
        </row>
        <row r="521">
          <cell r="A521" t="str">
            <v>16.121</v>
          </cell>
          <cell r="B521" t="str">
            <v>61.10.567</v>
          </cell>
          <cell r="C521" t="str">
            <v>Grelha de porta, tamanho: 0,14 m² a 0,30 m²</v>
          </cell>
        </row>
        <row r="522">
          <cell r="A522" t="str">
            <v>16.122</v>
          </cell>
          <cell r="B522" t="str">
            <v>61.10.403</v>
          </cell>
          <cell r="C522" t="str">
            <v>Damper de regulagem manual, tamanho: 0,21 m² a 0,40 m²</v>
          </cell>
        </row>
        <row r="523">
          <cell r="A523" t="str">
            <v>16.123</v>
          </cell>
          <cell r="B523" t="str">
            <v>61.10.402</v>
          </cell>
          <cell r="C523" t="str">
            <v>Damper de regulagem manual, tamanho: 0,15 m² a 0,20 m²</v>
          </cell>
        </row>
        <row r="524">
          <cell r="A524" t="str">
            <v>16.124</v>
          </cell>
          <cell r="B524" t="str">
            <v>61.10.401</v>
          </cell>
          <cell r="C524" t="str">
            <v>Damper de regulagem manual, tamanho: 0,10 m² a 0,14 m²</v>
          </cell>
        </row>
        <row r="525">
          <cell r="A525" t="str">
            <v>16.125</v>
          </cell>
          <cell r="B525" t="str">
            <v>61.10.400</v>
          </cell>
          <cell r="C525" t="str">
            <v>Damper corta fogo (DCF) tipo comporta, com elemento fusível e chave fim de curso.</v>
          </cell>
        </row>
        <row r="526">
          <cell r="A526" t="str">
            <v>16.126</v>
          </cell>
          <cell r="C526" t="str">
            <v>Câmaras frigoríficas completas</v>
          </cell>
        </row>
        <row r="527">
          <cell r="A527" t="str">
            <v>16.127</v>
          </cell>
          <cell r="B527" t="str">
            <v>65.01.210</v>
          </cell>
          <cell r="C527" t="str">
            <v>Câmara frigorífica para resfriados</v>
          </cell>
        </row>
        <row r="528">
          <cell r="A528" t="str">
            <v>16.128</v>
          </cell>
          <cell r="B528" t="str">
            <v>65.02.100</v>
          </cell>
          <cell r="C528" t="str">
            <v>Câmara frigorífica para congelados</v>
          </cell>
        </row>
        <row r="530">
          <cell r="A530" t="str">
            <v>17.0</v>
          </cell>
          <cell r="C530" t="str">
            <v>Comunicação visual</v>
          </cell>
        </row>
        <row r="531">
          <cell r="A531" t="str">
            <v>17.1</v>
          </cell>
          <cell r="B531" t="str">
            <v>97.02.190</v>
          </cell>
          <cell r="C531" t="str">
            <v>Placa de identificação em acrílico com texto em vinil</v>
          </cell>
        </row>
        <row r="532">
          <cell r="A532" t="str">
            <v>17.2</v>
          </cell>
          <cell r="B532" t="str">
            <v>30.06.010</v>
          </cell>
          <cell r="C532" t="str">
            <v>Placa para sinalização tátil (início ou final) em braile para corrimão</v>
          </cell>
        </row>
        <row r="534">
          <cell r="A534" t="str">
            <v>TOTAL obra</v>
          </cell>
        </row>
        <row r="535">
          <cell r="A535" t="str">
            <v>BDI obra</v>
          </cell>
          <cell r="F535">
            <v>0.22120000000000001</v>
          </cell>
        </row>
        <row r="537">
          <cell r="A537" t="str">
            <v>18.0</v>
          </cell>
          <cell r="C537" t="str">
            <v>Equipamentos</v>
          </cell>
        </row>
        <row r="538">
          <cell r="A538" t="str">
            <v>18.1</v>
          </cell>
          <cell r="B538" t="str">
            <v>Cot006</v>
          </cell>
          <cell r="C538" t="str">
            <v>Equipamentos de cozinha conforme projeto/memorial</v>
          </cell>
        </row>
        <row r="540">
          <cell r="A540" t="str">
            <v>TOTAL equipamentos</v>
          </cell>
        </row>
        <row r="541">
          <cell r="A541" t="str">
            <v>BDI equipamentos</v>
          </cell>
          <cell r="F541">
            <v>0.14019999999999999</v>
          </cell>
        </row>
        <row r="543">
          <cell r="A543" t="str">
            <v>TOTAL GERAL (obra + equipamentos)</v>
          </cell>
        </row>
        <row r="545">
          <cell r="C545" t="str">
            <v>24 de Janeiro de 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D33" sqref="D33"/>
    </sheetView>
  </sheetViews>
  <sheetFormatPr defaultRowHeight="15"/>
  <cols>
    <col min="1" max="1" width="6.5703125" style="1" customWidth="1"/>
    <col min="2" max="2" width="7.140625" style="1" customWidth="1"/>
    <col min="3" max="3" width="74.85546875" style="51" customWidth="1"/>
    <col min="4" max="4" width="24.85546875" style="1" bestFit="1" customWidth="1"/>
    <col min="5" max="16384" width="9.140625" style="1"/>
  </cols>
  <sheetData>
    <row r="1" spans="1:5">
      <c r="A1" s="2"/>
      <c r="B1" s="3"/>
      <c r="C1" s="4" t="s">
        <v>23</v>
      </c>
      <c r="D1" s="5"/>
      <c r="E1" s="6"/>
    </row>
    <row r="2" spans="1:5" ht="18" hidden="1">
      <c r="A2" s="7"/>
      <c r="B2" s="8"/>
      <c r="C2" s="9" t="s">
        <v>24</v>
      </c>
      <c r="D2" s="10"/>
      <c r="E2" s="6"/>
    </row>
    <row r="3" spans="1:5" hidden="1">
      <c r="A3" s="7"/>
      <c r="B3" s="11"/>
      <c r="C3" s="12" t="s">
        <v>0</v>
      </c>
      <c r="D3" s="13"/>
      <c r="E3" s="6"/>
    </row>
    <row r="4" spans="1:5" hidden="1">
      <c r="A4" s="7"/>
      <c r="B4" s="11"/>
      <c r="C4" s="12" t="s">
        <v>1</v>
      </c>
      <c r="D4" s="13"/>
      <c r="E4" s="6"/>
    </row>
    <row r="5" spans="1:5">
      <c r="A5" s="2"/>
      <c r="B5" s="3"/>
      <c r="C5" s="12"/>
      <c r="D5" s="14"/>
      <c r="E5" s="6"/>
    </row>
    <row r="6" spans="1:5">
      <c r="A6" s="15" t="str">
        <f>[1]Planilha!A6</f>
        <v>Objeto:</v>
      </c>
      <c r="B6" s="15"/>
      <c r="C6" s="16" t="str">
        <f>[1]Planilha!C6</f>
        <v>Reforma para SND do Centro de Reabilitação Casa Branca</v>
      </c>
      <c r="D6" s="17"/>
      <c r="E6" s="6"/>
    </row>
    <row r="7" spans="1:5">
      <c r="A7" s="15" t="str">
        <f>[1]Planilha!A7</f>
        <v xml:space="preserve">Local:                    </v>
      </c>
      <c r="B7" s="15"/>
      <c r="C7" s="18" t="str">
        <f>[1]Planilha!C7</f>
        <v xml:space="preserve">Rodovia SP 340 - Km 328 - Casa Branca / SP         </v>
      </c>
      <c r="D7" s="18"/>
      <c r="E7" s="6"/>
    </row>
    <row r="8" spans="1:5" hidden="1">
      <c r="A8" s="19"/>
      <c r="B8" s="19"/>
      <c r="C8" s="20"/>
      <c r="D8" s="21"/>
      <c r="E8" s="6"/>
    </row>
    <row r="9" spans="1:5">
      <c r="A9" s="22" t="str">
        <f>[1]Planilha!A9</f>
        <v xml:space="preserve">Fonte de preços: Boletim CDHU  - </v>
      </c>
      <c r="B9" s="22"/>
      <c r="C9" s="22"/>
      <c r="D9" s="22"/>
      <c r="E9" s="6"/>
    </row>
    <row r="10" spans="1:5" ht="15.75" hidden="1">
      <c r="A10" s="23"/>
      <c r="B10" s="24"/>
      <c r="C10" s="25"/>
      <c r="D10" s="14"/>
      <c r="E10" s="6"/>
    </row>
    <row r="11" spans="1:5" ht="15.75" hidden="1">
      <c r="A11" s="7"/>
      <c r="B11" s="26"/>
      <c r="C11" s="27" t="s">
        <v>25</v>
      </c>
      <c r="D11" s="10"/>
      <c r="E11" s="6"/>
    </row>
    <row r="12" spans="1:5" ht="16.5" thickBot="1">
      <c r="A12" s="7"/>
      <c r="B12" s="26"/>
      <c r="C12" s="27"/>
      <c r="D12" s="10"/>
      <c r="E12" s="6"/>
    </row>
    <row r="13" spans="1:5" ht="15.75" thickBot="1">
      <c r="A13" s="7"/>
      <c r="B13" s="28" t="s">
        <v>26</v>
      </c>
      <c r="C13" s="29" t="s">
        <v>27</v>
      </c>
      <c r="D13" s="30" t="s">
        <v>28</v>
      </c>
      <c r="E13" s="6"/>
    </row>
    <row r="14" spans="1:5" ht="25.5" customHeight="1">
      <c r="A14" s="7"/>
      <c r="B14" s="31" t="s">
        <v>2</v>
      </c>
      <c r="C14" s="32" t="str">
        <f>VLOOKUP(B14,[1]Planilha!$A$13:$C$530,3,FALSE)</f>
        <v xml:space="preserve">Serviço técnico especializado </v>
      </c>
      <c r="D14" s="33"/>
      <c r="E14" s="6"/>
    </row>
    <row r="15" spans="1:5" ht="25.5" customHeight="1">
      <c r="A15" s="7"/>
      <c r="B15" s="34" t="s">
        <v>3</v>
      </c>
      <c r="C15" s="32" t="str">
        <f>VLOOKUP(B15,[1]Planilha!$A$13:$C$530,3,FALSE)</f>
        <v>Início, apoio e administração da obra</v>
      </c>
      <c r="D15" s="33"/>
      <c r="E15" s="6"/>
    </row>
    <row r="16" spans="1:5" ht="25.5" customHeight="1">
      <c r="A16" s="7"/>
      <c r="B16" s="34" t="s">
        <v>4</v>
      </c>
      <c r="C16" s="32" t="str">
        <f>VLOOKUP(B16,[1]Planilha!$A$13:$C$530,3,FALSE)</f>
        <v>Demolição, Transporte e Serviço em Solo</v>
      </c>
      <c r="D16" s="33"/>
      <c r="E16" s="6"/>
    </row>
    <row r="17" spans="1:8" ht="25.5" customHeight="1">
      <c r="A17" s="7"/>
      <c r="B17" s="34" t="s">
        <v>5</v>
      </c>
      <c r="C17" s="32" t="str">
        <f>VLOOKUP(B17,[1]Planilha!$A$13:$C$530,3,FALSE)</f>
        <v>Fundação e estrutura</v>
      </c>
      <c r="D17" s="33"/>
      <c r="E17" s="6"/>
    </row>
    <row r="18" spans="1:8" ht="25.5" customHeight="1">
      <c r="A18" s="7"/>
      <c r="B18" s="34" t="s">
        <v>6</v>
      </c>
      <c r="C18" s="32" t="str">
        <f>VLOOKUP(B18,[1]Planilha!$A$13:$C$530,3,FALSE)</f>
        <v>Alvenaria e elemento divisor</v>
      </c>
      <c r="D18" s="33"/>
      <c r="E18" s="6"/>
    </row>
    <row r="19" spans="1:8" ht="25.5" customHeight="1">
      <c r="A19" s="7"/>
      <c r="B19" s="34" t="s">
        <v>7</v>
      </c>
      <c r="C19" s="32" t="str">
        <f>VLOOKUP(B19,[1]Planilha!$A$13:$C$530,3,FALSE)</f>
        <v>Telhamento e estruturas</v>
      </c>
      <c r="D19" s="33"/>
      <c r="E19" s="6"/>
    </row>
    <row r="20" spans="1:8" ht="25.5" customHeight="1">
      <c r="A20" s="7"/>
      <c r="B20" s="34" t="s">
        <v>8</v>
      </c>
      <c r="C20" s="32" t="str">
        <f>VLOOKUP(B20,[1]Planilha!$A$13:$C$530,3,FALSE)</f>
        <v>Revestimentos</v>
      </c>
      <c r="D20" s="33"/>
      <c r="E20" s="6"/>
    </row>
    <row r="21" spans="1:8" ht="25.5" customHeight="1">
      <c r="A21" s="7"/>
      <c r="B21" s="34" t="s">
        <v>9</v>
      </c>
      <c r="C21" s="32" t="str">
        <f>VLOOKUP(B21,[1]Planilha!$A$13:$C$530,3,FALSE)</f>
        <v>Forro</v>
      </c>
      <c r="D21" s="33"/>
      <c r="E21" s="6"/>
    </row>
    <row r="22" spans="1:8" ht="25.5" customHeight="1">
      <c r="A22" s="7"/>
      <c r="B22" s="34" t="s">
        <v>10</v>
      </c>
      <c r="C22" s="32" t="str">
        <f>VLOOKUP(B22,[1]Planilha!$A$13:$C$530,3,FALSE)</f>
        <v>Esquadrias, Portas, Marcenaria, Vidros, Corrimão, alambrados, e equip. metálicos</v>
      </c>
      <c r="D22" s="33"/>
      <c r="E22" s="6"/>
    </row>
    <row r="23" spans="1:8" ht="25.5" customHeight="1">
      <c r="A23" s="7"/>
      <c r="B23" s="34" t="s">
        <v>11</v>
      </c>
      <c r="C23" s="32" t="str">
        <f>VLOOKUP(B23,[1]Planilha!$A$13:$C$530,3,FALSE)</f>
        <v>Impermeabilização, proteção e junta</v>
      </c>
      <c r="D23" s="33"/>
      <c r="E23" s="6"/>
    </row>
    <row r="24" spans="1:8" ht="25.5" customHeight="1">
      <c r="A24" s="7"/>
      <c r="B24" s="34" t="s">
        <v>12</v>
      </c>
      <c r="C24" s="32" t="str">
        <f>VLOOKUP(B24,[1]Planilha!$A$13:$C$530,3,FALSE)</f>
        <v>Pintura</v>
      </c>
      <c r="D24" s="33"/>
      <c r="E24" s="6"/>
    </row>
    <row r="25" spans="1:8" ht="25.5" customHeight="1">
      <c r="A25" s="7"/>
      <c r="B25" s="34" t="s">
        <v>13</v>
      </c>
      <c r="C25" s="32" t="str">
        <f>VLOOKUP(B25,[1]Planilha!$A$13:$C$530,3,FALSE)</f>
        <v>Instalações Elétricas, Elétricas Especiais</v>
      </c>
      <c r="D25" s="33"/>
      <c r="E25" s="6"/>
    </row>
    <row r="26" spans="1:8" ht="25.5" customHeight="1">
      <c r="A26" s="7"/>
      <c r="B26" s="34" t="s">
        <v>14</v>
      </c>
      <c r="C26" s="32" t="str">
        <f>VLOOKUP(B26,[1]Planilha!$A$13:$C$530,3,FALSE)</f>
        <v>Extintores e hidrante</v>
      </c>
      <c r="D26" s="33"/>
      <c r="E26" s="6"/>
    </row>
    <row r="27" spans="1:8" ht="25.5" customHeight="1">
      <c r="A27" s="7"/>
      <c r="B27" s="34" t="s">
        <v>15</v>
      </c>
      <c r="C27" s="32" t="str">
        <f>VLOOKUP(B27,[1]Planilha!$A$13:$C$530,3,FALSE)</f>
        <v>Instalações Hidráulicas</v>
      </c>
      <c r="D27" s="33"/>
      <c r="E27" s="6"/>
    </row>
    <row r="28" spans="1:8" ht="25.5" customHeight="1">
      <c r="A28" s="7"/>
      <c r="B28" s="34" t="s">
        <v>16</v>
      </c>
      <c r="C28" s="32" t="str">
        <f>VLOOKUP(B28,[1]Planilha!$A$13:$C$530,3,FALSE)</f>
        <v>Limpeza e arremate</v>
      </c>
      <c r="D28" s="33"/>
      <c r="E28" s="6"/>
    </row>
    <row r="29" spans="1:8" ht="25.5" customHeight="1">
      <c r="A29" s="7"/>
      <c r="B29" s="34" t="s">
        <v>17</v>
      </c>
      <c r="C29" s="32" t="str">
        <f>VLOOKUP(B29,[1]Planilha!$A$13:$C$530,3,FALSE)</f>
        <v>Climatização, ventilação, exaustão e Câmara Frigorífica</v>
      </c>
      <c r="D29" s="33"/>
      <c r="E29" s="6"/>
    </row>
    <row r="30" spans="1:8" ht="25.5" customHeight="1" thickBot="1">
      <c r="A30" s="7"/>
      <c r="B30" s="35" t="s">
        <v>18</v>
      </c>
      <c r="C30" s="32" t="str">
        <f>VLOOKUP(B30,[1]Planilha!$A$13:$C$530,3,FALSE)</f>
        <v>Comunicação visual</v>
      </c>
      <c r="D30" s="33"/>
      <c r="E30" s="6"/>
    </row>
    <row r="31" spans="1:8">
      <c r="A31" s="7"/>
      <c r="B31" s="36" t="s">
        <v>19</v>
      </c>
      <c r="C31" s="37"/>
      <c r="D31" s="38">
        <f>SUM(D14:D30)</f>
        <v>0</v>
      </c>
      <c r="E31" s="6"/>
      <c r="F31" s="39"/>
      <c r="G31" s="39"/>
      <c r="H31" s="39"/>
    </row>
    <row r="32" spans="1:8" ht="15.75" thickBot="1">
      <c r="A32" s="7"/>
      <c r="B32" s="40" t="str">
        <f>CONCATENATE("BDI obra - ",[1]Planilha!F535*100,"%")</f>
        <v>BDI obra - 22,12%</v>
      </c>
      <c r="C32" s="41"/>
      <c r="D32" s="42">
        <f>ROUND(D31*[1]Planilha!F535,2)</f>
        <v>0</v>
      </c>
      <c r="E32" s="6"/>
      <c r="F32" s="39"/>
      <c r="G32" s="39"/>
      <c r="H32" s="39"/>
    </row>
    <row r="33" spans="1:8" ht="15.75" thickBot="1">
      <c r="A33" s="7"/>
      <c r="B33" s="43" t="s">
        <v>20</v>
      </c>
      <c r="C33" s="44" t="str">
        <f>VLOOKUP(B33,[1]Planilha!$A$13:$C$589,3,FALSE)</f>
        <v>Equipamentos</v>
      </c>
      <c r="D33" s="45"/>
      <c r="E33" s="6"/>
      <c r="F33" s="39"/>
      <c r="G33" s="39"/>
      <c r="H33" s="39"/>
    </row>
    <row r="34" spans="1:8">
      <c r="A34" s="7"/>
      <c r="B34" s="36" t="s">
        <v>21</v>
      </c>
      <c r="C34" s="37"/>
      <c r="D34" s="38">
        <f>D33</f>
        <v>0</v>
      </c>
      <c r="E34" s="6"/>
      <c r="F34" s="39"/>
      <c r="G34" s="39"/>
      <c r="H34" s="39"/>
    </row>
    <row r="35" spans="1:8" ht="15.75" thickBot="1">
      <c r="A35" s="7"/>
      <c r="B35" s="40" t="str">
        <f>CONCATENATE("BDI obra - ",[1]Planilha!$F$541*100,"%")</f>
        <v>BDI obra - 14,02%</v>
      </c>
      <c r="C35" s="41"/>
      <c r="D35" s="46">
        <f>ROUND(D34*[1]Planilha!$F$541,2)</f>
        <v>0</v>
      </c>
      <c r="E35" s="6"/>
      <c r="F35" s="39"/>
      <c r="G35" s="39"/>
      <c r="H35" s="39"/>
    </row>
    <row r="36" spans="1:8" ht="15.75" thickBot="1">
      <c r="A36" s="7"/>
      <c r="B36" s="47" t="s">
        <v>22</v>
      </c>
      <c r="C36" s="48"/>
      <c r="D36" s="49">
        <f>D31+D32+D34+D35</f>
        <v>0</v>
      </c>
      <c r="E36" s="6"/>
      <c r="F36" s="39"/>
      <c r="G36" s="39"/>
      <c r="H36" s="39"/>
    </row>
    <row r="37" spans="1:8">
      <c r="A37" s="6"/>
      <c r="B37" s="6"/>
      <c r="C37" s="50" t="str">
        <f>[1]Planilha!C545</f>
        <v>24 de Janeiro de 2022</v>
      </c>
      <c r="D37" s="6"/>
      <c r="E37" s="6"/>
      <c r="F37" s="39"/>
      <c r="G37" s="39"/>
      <c r="H37" s="39"/>
    </row>
    <row r="38" spans="1:8">
      <c r="A38" s="6"/>
      <c r="B38" s="6"/>
      <c r="C38" s="50"/>
      <c r="D38" s="6"/>
      <c r="E38" s="6"/>
      <c r="F38" s="39"/>
      <c r="G38" s="39"/>
      <c r="H38" s="39"/>
    </row>
    <row r="39" spans="1:8">
      <c r="A39" s="6"/>
      <c r="B39" s="6"/>
      <c r="C39" s="50"/>
      <c r="D39" s="6"/>
      <c r="E39" s="6"/>
      <c r="F39" s="39"/>
      <c r="G39" s="39"/>
      <c r="H39" s="39"/>
    </row>
    <row r="40" spans="1:8">
      <c r="A40" s="6"/>
      <c r="B40" s="6"/>
      <c r="C40" s="50"/>
      <c r="D40" s="6"/>
      <c r="E40" s="6"/>
      <c r="F40" s="39"/>
      <c r="G40" s="39"/>
      <c r="H40" s="39"/>
    </row>
    <row r="41" spans="1:8">
      <c r="A41" s="6"/>
      <c r="B41" s="6"/>
      <c r="C41" s="50"/>
      <c r="D41" s="6"/>
      <c r="E41" s="6"/>
      <c r="F41" s="39"/>
      <c r="G41" s="39"/>
      <c r="H41" s="39"/>
    </row>
    <row r="42" spans="1:8">
      <c r="A42" s="6"/>
      <c r="B42" s="6"/>
      <c r="C42" s="50"/>
      <c r="D42" s="6"/>
      <c r="E42" s="6"/>
      <c r="F42" s="39"/>
      <c r="G42" s="39"/>
      <c r="H42" s="39"/>
    </row>
    <row r="43" spans="1:8">
      <c r="A43" s="6"/>
      <c r="B43" s="6"/>
      <c r="C43" s="50"/>
      <c r="D43" s="6"/>
      <c r="E43" s="6"/>
    </row>
    <row r="44" spans="1:8">
      <c r="A44" s="6"/>
      <c r="B44" s="6"/>
      <c r="C44" s="50"/>
      <c r="D44" s="6"/>
      <c r="E44" s="6"/>
    </row>
    <row r="45" spans="1:8">
      <c r="A45" s="6"/>
      <c r="B45" s="6"/>
      <c r="C45" s="50"/>
      <c r="D45" s="6"/>
      <c r="E45" s="6"/>
    </row>
    <row r="46" spans="1:8">
      <c r="A46" s="6"/>
      <c r="B46" s="6"/>
      <c r="C46" s="50"/>
      <c r="D46" s="6"/>
      <c r="E46" s="6"/>
    </row>
    <row r="47" spans="1:8">
      <c r="A47" s="6"/>
      <c r="B47" s="6"/>
      <c r="C47" s="50"/>
      <c r="D47" s="6"/>
      <c r="E47" s="6"/>
    </row>
    <row r="48" spans="1:8">
      <c r="A48" s="6"/>
      <c r="B48" s="6"/>
      <c r="C48" s="50"/>
      <c r="D48" s="6"/>
      <c r="E48" s="6"/>
    </row>
    <row r="49" spans="1:5">
      <c r="A49" s="6"/>
      <c r="B49" s="6"/>
      <c r="C49" s="50"/>
      <c r="D49" s="6"/>
      <c r="E49" s="6"/>
    </row>
    <row r="50" spans="1:5">
      <c r="A50" s="6"/>
      <c r="B50" s="6"/>
      <c r="C50" s="50"/>
      <c r="D50" s="6"/>
      <c r="E50" s="6"/>
    </row>
    <row r="51" spans="1:5">
      <c r="A51" s="6"/>
      <c r="B51" s="6"/>
      <c r="C51" s="50"/>
      <c r="D51" s="6"/>
      <c r="E51" s="6"/>
    </row>
  </sheetData>
  <mergeCells count="9">
    <mergeCell ref="B34:C34"/>
    <mergeCell ref="B35:C35"/>
    <mergeCell ref="B36:C36"/>
    <mergeCell ref="A6:B6"/>
    <mergeCell ref="A7:B7"/>
    <mergeCell ref="C7:D7"/>
    <mergeCell ref="A9:D9"/>
    <mergeCell ref="B31:C31"/>
    <mergeCell ref="B32:C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Bertholdo da Silva</dc:creator>
  <cp:lastModifiedBy>Anderson do Prado Campos</cp:lastModifiedBy>
  <cp:lastPrinted>2021-12-13T20:13:58Z</cp:lastPrinted>
  <dcterms:created xsi:type="dcterms:W3CDTF">2017-06-28T14:49:31Z</dcterms:created>
  <dcterms:modified xsi:type="dcterms:W3CDTF">2022-01-24T18:12:09Z</dcterms:modified>
</cp:coreProperties>
</file>