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P21" i="1" l="1"/>
  <c r="C21" i="1"/>
  <c r="J22" i="1" s="1"/>
  <c r="B21" i="1"/>
  <c r="I20" i="1"/>
  <c r="P19" i="1"/>
  <c r="C19" i="1"/>
  <c r="H20" i="1" s="1"/>
  <c r="B19" i="1"/>
  <c r="I18" i="1"/>
  <c r="P17" i="1"/>
  <c r="C17" i="1"/>
  <c r="H18" i="1" s="1"/>
  <c r="B17" i="1"/>
  <c r="P15" i="1"/>
  <c r="C15" i="1"/>
  <c r="H16" i="1" s="1"/>
  <c r="B15" i="1"/>
  <c r="I14" i="1"/>
  <c r="P13" i="1"/>
  <c r="C13" i="1"/>
  <c r="H14" i="1" s="1"/>
  <c r="B13" i="1"/>
  <c r="I12" i="1"/>
  <c r="P11" i="1"/>
  <c r="J12" i="1"/>
  <c r="B11" i="1"/>
  <c r="I10" i="1"/>
  <c r="P9" i="1"/>
  <c r="C9" i="1"/>
  <c r="J10" i="1" s="1"/>
  <c r="B9" i="1"/>
  <c r="B5" i="1"/>
  <c r="B4" i="1"/>
  <c r="I16" i="1" l="1"/>
  <c r="I23" i="1" s="1"/>
  <c r="J14" i="1"/>
  <c r="J23" i="1" s="1"/>
  <c r="J20" i="1"/>
  <c r="K10" i="1"/>
  <c r="K12" i="1"/>
  <c r="K14" i="1"/>
  <c r="K16" i="1"/>
  <c r="K18" i="1"/>
  <c r="K20" i="1"/>
  <c r="K22" i="1"/>
  <c r="D10" i="1"/>
  <c r="L10" i="1"/>
  <c r="D12" i="1"/>
  <c r="L12" i="1"/>
  <c r="D14" i="1"/>
  <c r="L14" i="1"/>
  <c r="D16" i="1"/>
  <c r="L16" i="1"/>
  <c r="D18" i="1"/>
  <c r="L18" i="1"/>
  <c r="D20" i="1"/>
  <c r="L20" i="1"/>
  <c r="D22" i="1"/>
  <c r="L22" i="1"/>
  <c r="E10" i="1"/>
  <c r="M10" i="1"/>
  <c r="E12" i="1"/>
  <c r="M12" i="1"/>
  <c r="E14" i="1"/>
  <c r="M14" i="1"/>
  <c r="E16" i="1"/>
  <c r="M16" i="1"/>
  <c r="E18" i="1"/>
  <c r="M18" i="1"/>
  <c r="E20" i="1"/>
  <c r="M20" i="1"/>
  <c r="E22" i="1"/>
  <c r="M22" i="1"/>
  <c r="J16" i="1"/>
  <c r="J18" i="1"/>
  <c r="F10" i="1"/>
  <c r="N10" i="1"/>
  <c r="F12" i="1"/>
  <c r="N12" i="1"/>
  <c r="F14" i="1"/>
  <c r="N14" i="1"/>
  <c r="F16" i="1"/>
  <c r="N16" i="1"/>
  <c r="F18" i="1"/>
  <c r="N18" i="1"/>
  <c r="F20" i="1"/>
  <c r="N20" i="1"/>
  <c r="F22" i="1"/>
  <c r="N22" i="1"/>
  <c r="G10" i="1"/>
  <c r="O10" i="1"/>
  <c r="G12" i="1"/>
  <c r="O12" i="1"/>
  <c r="G14" i="1"/>
  <c r="O14" i="1"/>
  <c r="G16" i="1"/>
  <c r="O16" i="1"/>
  <c r="G18" i="1"/>
  <c r="O18" i="1"/>
  <c r="G20" i="1"/>
  <c r="O20" i="1"/>
  <c r="G22" i="1"/>
  <c r="O22" i="1"/>
  <c r="H10" i="1"/>
  <c r="H12" i="1"/>
  <c r="H22" i="1"/>
  <c r="I22" i="1"/>
  <c r="C23" i="1"/>
  <c r="J24" i="1" l="1"/>
  <c r="J27" i="1"/>
  <c r="I24" i="1"/>
  <c r="I27" i="1" s="1"/>
  <c r="P20" i="1"/>
  <c r="K23" i="1"/>
  <c r="C24" i="1"/>
  <c r="C27" i="1"/>
  <c r="F23" i="1"/>
  <c r="E23" i="1"/>
  <c r="P16" i="1"/>
  <c r="P12" i="1"/>
  <c r="D23" i="1"/>
  <c r="P10" i="1"/>
  <c r="H23" i="1"/>
  <c r="L23" i="1"/>
  <c r="P18" i="1"/>
  <c r="N23" i="1"/>
  <c r="M23" i="1"/>
  <c r="O23" i="1"/>
  <c r="G23" i="1"/>
  <c r="P22" i="1"/>
  <c r="P14" i="1"/>
  <c r="L24" i="1" l="1"/>
  <c r="L27" i="1"/>
  <c r="H24" i="1"/>
  <c r="H27" i="1" s="1"/>
  <c r="K24" i="1"/>
  <c r="K27" i="1"/>
  <c r="G24" i="1"/>
  <c r="G27" i="1" s="1"/>
  <c r="O24" i="1"/>
  <c r="O27" i="1" s="1"/>
  <c r="M24" i="1"/>
  <c r="M27" i="1"/>
  <c r="N24" i="1"/>
  <c r="N27" i="1"/>
  <c r="E24" i="1"/>
  <c r="E27" i="1"/>
  <c r="D24" i="1"/>
  <c r="D27" i="1"/>
  <c r="P23" i="1"/>
  <c r="F24" i="1"/>
  <c r="F27" i="1"/>
  <c r="P27" i="1" l="1"/>
  <c r="P24" i="1"/>
</calcChain>
</file>

<file path=xl/sharedStrings.xml><?xml version="1.0" encoding="utf-8"?>
<sst xmlns="http://schemas.openxmlformats.org/spreadsheetml/2006/main" count="27" uniqueCount="27">
  <si>
    <t>ITEM</t>
  </si>
  <si>
    <t>1.0</t>
  </si>
  <si>
    <t>2.0</t>
  </si>
  <si>
    <t>3.0</t>
  </si>
  <si>
    <t>4.0</t>
  </si>
  <si>
    <t>5.0</t>
  </si>
  <si>
    <t>6.0</t>
  </si>
  <si>
    <t>7.0</t>
  </si>
  <si>
    <t>OBRA:</t>
  </si>
  <si>
    <t>LOCAL:</t>
  </si>
  <si>
    <t>DESCRIÇÃO</t>
  </si>
  <si>
    <t>VALOR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</si>
  <si>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</si>
  <si>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</si>
  <si>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</si>
  <si>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</si>
  <si>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</si>
  <si>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</si>
  <si>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</si>
  <si>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</si>
  <si>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</si>
  <si>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</si>
  <si>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</si>
  <si>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</si>
  <si>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SUBTOTAL DA OBRA</t>
  </si>
  <si>
    <t>BDI - 22,12%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</si>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</sst>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</cellStyleXfs>
  <cellXfs count="31">
    <xf numFmtId="0" fontId="0" fillId="0" borderId="0" xfId="0"/>
    <xf numFmtId="43" fontId="0" fillId="0" borderId="1" xfId="0" applyNumberFormat="1" applyBorder="1"/>
    <xf numFmtId="43" fontId="0" fillId="0" borderId="2" xfId="0" applyNumberFormat="1" applyBorder="1"/>
    <xf numFmtId="43" fontId="0" fillId="0" borderId="3" xfId="0" applyNumberFormat="1" applyBorder="1"/>
    <xf numFmtId="43" fontId="0" fillId="0" borderId="0" xfId="0" applyNumberFormat="1"/>
    <xf numFmtId="43" fontId="0" fillId="0" borderId="4" xfId="0" applyNumberFormat="1" applyBorder="1"/>
    <xf numFmtId="43" fontId="0" fillId="0" borderId="0" xfId="0" applyNumberFormat="1" applyBorder="1"/>
    <xf numFmtId="43" fontId="0" fillId="0" borderId="5" xfId="0" applyNumberFormat="1" applyBorder="1"/>
    <xf numFmtId="43" fontId="0" fillId="0" borderId="4" xfId="0" applyNumberFormat="1" applyBorder="1" applyAlignment="1">
      <alignment horizontal="right"/>
    </xf>
    <xf numFmtId="43" fontId="0" fillId="0" borderId="0" xfId="0" applyNumberFormat="1" applyBorder="1" applyAlignment="1"/>
    <xf numFmtId="43" fontId="0" fillId="0" borderId="6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43" fontId="2" fillId="2" borderId="11" xfId="0" applyNumberFormat="1" applyFont="1" applyFill="1" applyBorder="1" applyAlignment="1">
      <alignment horizontal="center"/>
    </xf>
    <xf numFmtId="43" fontId="2" fillId="2" borderId="11" xfId="0" applyNumberFormat="1" applyFont="1" applyFill="1" applyBorder="1"/>
    <xf numFmtId="9" fontId="0" fillId="0" borderId="9" xfId="0" applyNumberFormat="1" applyBorder="1"/>
    <xf numFmtId="10" fontId="0" fillId="0" borderId="0" xfId="1" applyNumberFormat="1" applyFont="1"/>
    <xf numFmtId="43" fontId="0" fillId="0" borderId="9" xfId="0" applyNumberFormat="1" applyBorder="1"/>
    <xf numFmtId="43" fontId="0" fillId="0" borderId="11" xfId="0" applyNumberFormat="1" applyBorder="1" applyAlignment="1">
      <alignment horizontal="center" vertical="center" wrapText="1"/>
    </xf>
    <xf numFmtId="43" fontId="2" fillId="0" borderId="11" xfId="0" applyNumberFormat="1" applyFont="1" applyBorder="1" applyAlignment="1">
      <alignment horizontal="left" wrapText="1"/>
    </xf>
    <xf numFmtId="43" fontId="2" fillId="0" borderId="11" xfId="0" applyNumberFormat="1" applyFont="1" applyBorder="1" applyAlignment="1">
      <alignment horizontal="center" wrapText="1"/>
    </xf>
    <xf numFmtId="43" fontId="0" fillId="0" borderId="11" xfId="0" applyNumberFormat="1" applyBorder="1"/>
    <xf numFmtId="43" fontId="0" fillId="0" borderId="9" xfId="0" applyNumberFormat="1" applyBorder="1" applyAlignment="1">
      <alignment horizontal="center" vertical="center" wrapText="1"/>
    </xf>
    <xf numFmtId="43" fontId="2" fillId="0" borderId="9" xfId="0" applyNumberFormat="1" applyFont="1" applyBorder="1" applyAlignment="1">
      <alignment horizontal="left" wrapText="1"/>
    </xf>
    <xf numFmtId="43" fontId="2" fillId="0" borderId="9" xfId="0" applyNumberFormat="1" applyFont="1" applyBorder="1" applyAlignment="1">
      <alignment horizontal="center" wrapText="1"/>
    </xf>
    <xf numFmtId="43" fontId="0" fillId="0" borderId="9" xfId="0" applyNumberFormat="1" applyBorder="1" applyAlignment="1">
      <alignment wrapText="1"/>
    </xf>
    <xf numFmtId="43" fontId="2" fillId="0" borderId="9" xfId="0" applyNumberFormat="1" applyFont="1" applyBorder="1"/>
    <xf numFmtId="43" fontId="0" fillId="0" borderId="10" xfId="0" applyNumberFormat="1" applyBorder="1"/>
    <xf numFmtId="43" fontId="2" fillId="0" borderId="9" xfId="0" applyNumberFormat="1" applyFont="1" applyBorder="1" applyAlignment="1">
      <alignment horizontal="center"/>
    </xf>
    <xf numFmtId="43" fontId="2" fillId="0" borderId="9" xfId="0" applyNumberFormat="1" applyFont="1" applyBorder="1" applyAlignment="1">
      <alignment horizontal="left" wrapText="1"/>
    </xf>
    <xf numFmtId="43" fontId="2" fillId="0" borderId="9" xfId="0" applyNumberFormat="1" applyFont="1" applyBorder="1" applyAlignment="1">
      <alignment horizontal="center" wrapText="1"/>
    </xf>
  </cellXfs>
  <cellStyles count="8">
    <cellStyle name="Estilo 1" xfId="6"/>
    <cellStyle name="Normal" xfId="0" builtinId="0"/>
    <cellStyle name="Normal 10" xfId="3"/>
    <cellStyle name="Normal 2" xfId="4"/>
    <cellStyle name="Normal 2 2" xfId="5"/>
    <cellStyle name="Porcentagem" xfId="1" builtinId="5"/>
    <cellStyle name="Porcentagem 2" xfId="7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22411</xdr:rowOff>
    </xdr:from>
    <xdr:to>
      <xdr:col>1</xdr:col>
      <xdr:colOff>409852</xdr:colOff>
      <xdr:row>3</xdr:row>
      <xdr:rowOff>22411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2411"/>
          <a:ext cx="114607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santos\Desktop\PL.DET_HOSPITAL%20VILA%20NOVA%20CACHOEIRINHA_175_CC_UTI%20R05%20CONSOLID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anilha Detalhada"/>
      <sheetName val="Resumo"/>
      <sheetName val="Cronograma"/>
      <sheetName val="Comp"/>
      <sheetName val="Cot"/>
      <sheetName val="Comp Cremalheira"/>
      <sheetName val="Insumos"/>
      <sheetName val="Adm Local"/>
    </sheetNames>
    <sheetDataSet>
      <sheetData sheetId="0"/>
      <sheetData sheetId="1">
        <row r="2">
          <cell r="D2" t="str">
            <v>CLIENTE: SECRETARIA DE ESTADO DA SAÚDE DE SÃO PAULO</v>
          </cell>
        </row>
        <row r="3">
          <cell r="D3" t="str">
            <v>OBRA: REFORMA E AMPLIAÇÃO DE SISTEMA DE CLIMATIZAÇÃO, VENTILAÇÃO E EXAUSTÃO MECÂNICA DO HOSPITAL GERAL "DR. ÁLVARO SIMÕES DE SOUZA"</v>
          </cell>
        </row>
        <row r="5">
          <cell r="D5" t="str">
            <v>LOCAL: RUA DEPUTADO EMÍLIO CARLOS, 3000 - VILA NOVA CACHOEIRINHA - SÃO PAULO - SP</v>
          </cell>
        </row>
        <row r="6">
          <cell r="D6" t="str">
            <v>Fonte: Boletim CPOS 175 - Vigência a partir de 16/03/2019</v>
          </cell>
        </row>
        <row r="7">
          <cell r="A7" t="str">
            <v>ITEM</v>
          </cell>
          <cell r="B7" t="str">
            <v>CPOS</v>
          </cell>
          <cell r="D7" t="str">
            <v>DESCRIÇÃO DOS SERVIÇOS</v>
          </cell>
          <cell r="E7" t="str">
            <v>UNID</v>
          </cell>
          <cell r="F7" t="str">
            <v>QUANT.</v>
          </cell>
          <cell r="G7" t="str">
            <v>Unitário</v>
          </cell>
          <cell r="H7" t="str">
            <v>Total</v>
          </cell>
        </row>
        <row r="10">
          <cell r="A10" t="str">
            <v>1.0</v>
          </cell>
          <cell r="C10" t="str">
            <v>SERVIÇO DE APOIO À OBRA</v>
          </cell>
          <cell r="H10">
            <v>0</v>
          </cell>
        </row>
        <row r="11">
          <cell r="A11" t="str">
            <v>1.1</v>
          </cell>
          <cell r="C11" t="str">
            <v>PLACAS DE IDENTIFICAÇÃO</v>
          </cell>
          <cell r="H11">
            <v>0</v>
          </cell>
        </row>
        <row r="12">
          <cell r="A12" t="str">
            <v>1.1.1</v>
          </cell>
          <cell r="B12" t="str">
            <v>02.08.020</v>
          </cell>
          <cell r="D12" t="str">
            <v>Placa de identificação para obra</v>
          </cell>
          <cell r="E12" t="str">
            <v>m²</v>
          </cell>
          <cell r="G12">
            <v>382.25</v>
          </cell>
          <cell r="H12">
            <v>0</v>
          </cell>
        </row>
        <row r="14">
          <cell r="A14" t="str">
            <v>1.2</v>
          </cell>
          <cell r="C14" t="str">
            <v>CANTEIRO DE OBRAS</v>
          </cell>
          <cell r="H14">
            <v>0</v>
          </cell>
        </row>
        <row r="15">
          <cell r="A15" t="str">
            <v>1.2.1</v>
          </cell>
          <cell r="B15" t="str">
            <v>02.02.140</v>
          </cell>
          <cell r="D15" t="str">
            <v>Locação de container tipo sanitário com 2 vasos sanitários, 2 lavatórios, 2 mictórios e 4 pontos para chuveiro - área mínima de 13,80 m²</v>
          </cell>
          <cell r="E15" t="str">
            <v>unxmês</v>
          </cell>
          <cell r="G15">
            <v>823.9</v>
          </cell>
          <cell r="H15">
            <v>0</v>
          </cell>
        </row>
        <row r="16">
          <cell r="A16" t="str">
            <v>1.2.2</v>
          </cell>
          <cell r="B16" t="str">
            <v>02.02.150</v>
          </cell>
          <cell r="D16" t="str">
            <v>Locação de container tipo depósito - área mínima de 13,80 m²</v>
          </cell>
          <cell r="E16" t="str">
            <v>unxmês</v>
          </cell>
          <cell r="G16">
            <v>531.57000000000005</v>
          </cell>
          <cell r="H16">
            <v>0</v>
          </cell>
        </row>
        <row r="17">
          <cell r="A17" t="str">
            <v>1.2.3</v>
          </cell>
          <cell r="B17" t="str">
            <v>02.02.130</v>
          </cell>
          <cell r="D17" t="str">
            <v>Locação de container tipo escritório com 1 vaso sanitário, 1 lavatório e 1 ponto para chuveiro - área mínima de 13,80 m²</v>
          </cell>
          <cell r="E17" t="str">
            <v>unxmês</v>
          </cell>
          <cell r="G17">
            <v>778.17</v>
          </cell>
          <cell r="H17">
            <v>0</v>
          </cell>
        </row>
        <row r="18">
          <cell r="A18" t="str">
            <v>1.2.4</v>
          </cell>
          <cell r="B18" t="str">
            <v>Com-TCU</v>
          </cell>
          <cell r="D18" t="str">
            <v>Adm Local</v>
          </cell>
          <cell r="E18" t="str">
            <v>cj</v>
          </cell>
          <cell r="G18">
            <v>599400</v>
          </cell>
          <cell r="H18">
            <v>0</v>
          </cell>
        </row>
        <row r="20">
          <cell r="A20" t="str">
            <v>1.3</v>
          </cell>
          <cell r="C20" t="str">
            <v>SERVIÇOS AUXILIARES</v>
          </cell>
          <cell r="H20">
            <v>0</v>
          </cell>
        </row>
        <row r="21">
          <cell r="A21" t="str">
            <v>1.3.1</v>
          </cell>
          <cell r="B21" t="str">
            <v>Com010</v>
          </cell>
          <cell r="D21" t="str">
            <v>Elevador sistema cremalheira, com cabine fechada, capacidade de carga 1.200kg (15 pessoas), torre de 24 m, até 5 paradas, com operador.</v>
          </cell>
          <cell r="E21" t="str">
            <v>un x mês</v>
          </cell>
          <cell r="G21">
            <v>13616.460000000001</v>
          </cell>
          <cell r="H21">
            <v>0</v>
          </cell>
        </row>
        <row r="23">
          <cell r="A23" t="str">
            <v>1.4</v>
          </cell>
          <cell r="C23" t="str">
            <v>SERVIÇOS TÉCNICOS ESPECIALIZADOS</v>
          </cell>
          <cell r="H23">
            <v>0</v>
          </cell>
        </row>
        <row r="24">
          <cell r="A24" t="str">
            <v>1.4.1</v>
          </cell>
          <cell r="C24" t="str">
            <v>PROJETOS EXECUTIVOS DE CLIMATIZAÇÃO</v>
          </cell>
          <cell r="H24">
            <v>0</v>
          </cell>
        </row>
        <row r="25">
          <cell r="A25" t="str">
            <v>1.4.1.1</v>
          </cell>
          <cell r="B25" t="str">
            <v>01.17.161</v>
          </cell>
          <cell r="D25" t="str">
            <v>Projeto executivo de climatização em formato A0</v>
          </cell>
          <cell r="E25" t="str">
            <v>un</v>
          </cell>
          <cell r="G25">
            <v>2050.83</v>
          </cell>
          <cell r="H25">
            <v>0</v>
          </cell>
        </row>
        <row r="26">
          <cell r="A26" t="str">
            <v>1.4.1.2</v>
          </cell>
          <cell r="B26" t="str">
            <v>COTAÇÃO</v>
          </cell>
          <cell r="D26" t="str">
            <v>Start-up´s e testes, relatórios de comissionamentos (Filtragens, Amperagens...), Peças Sobressalentes, balanceamentos ar/água, As Built´s, Manuais do Sistema, etc...</v>
          </cell>
          <cell r="E26" t="str">
            <v>vb</v>
          </cell>
          <cell r="G26">
            <v>89476.1</v>
          </cell>
          <cell r="H26">
            <v>0</v>
          </cell>
          <cell r="I26" t="str">
            <v>PROCESSO Nº 001/0001/0002.459-2016 (LEONOR)</v>
          </cell>
        </row>
        <row r="28">
          <cell r="A28" t="str">
            <v>1.4.2</v>
          </cell>
          <cell r="C28" t="str">
            <v>PROJETOS EXECUTIVOS DE ARQUITETURA</v>
          </cell>
          <cell r="H28">
            <v>0</v>
          </cell>
        </row>
        <row r="29">
          <cell r="A29" t="str">
            <v>1.4.2.1</v>
          </cell>
          <cell r="B29" t="str">
            <v>01.17.041</v>
          </cell>
          <cell r="D29" t="str">
            <v>Projeto executivo de arquitetura em formato A0</v>
          </cell>
          <cell r="E29" t="str">
            <v>un</v>
          </cell>
          <cell r="G29">
            <v>3132.96</v>
          </cell>
          <cell r="H29">
            <v>0</v>
          </cell>
        </row>
        <row r="31">
          <cell r="A31" t="str">
            <v>1.4.3</v>
          </cell>
          <cell r="C31" t="str">
            <v>PROJETOS EXECUTIVOS DE ESTRUTURA</v>
          </cell>
          <cell r="H31">
            <v>0</v>
          </cell>
        </row>
        <row r="32">
          <cell r="A32" t="str">
            <v>1.4.3.1</v>
          </cell>
          <cell r="B32" t="str">
            <v>01.02.071</v>
          </cell>
          <cell r="D32" t="str">
            <v>Parecer técnico de fundações, contenções e recomendações gerais, para empreendimentos com área construída até 1.000 m²</v>
          </cell>
          <cell r="E32" t="str">
            <v>un</v>
          </cell>
          <cell r="G32">
            <v>4649.13</v>
          </cell>
          <cell r="H32">
            <v>0</v>
          </cell>
        </row>
        <row r="34">
          <cell r="A34" t="str">
            <v>1.4.4</v>
          </cell>
          <cell r="C34" t="str">
            <v>PROJETOS EXECUTIVOS DE INSTALAÇÕES ELÉTRICAS E ENTRADA DE ENERGIA</v>
          </cell>
          <cell r="H34">
            <v>0</v>
          </cell>
        </row>
        <row r="35">
          <cell r="A35" t="str">
            <v>1.4.4.1</v>
          </cell>
          <cell r="B35" t="str">
            <v>01.17.111</v>
          </cell>
          <cell r="D35" t="str">
            <v>Projeto executivo de instalações elétricas em formato A1</v>
          </cell>
          <cell r="E35" t="str">
            <v>un</v>
          </cell>
          <cell r="G35">
            <v>783.1</v>
          </cell>
          <cell r="H35">
            <v>0</v>
          </cell>
        </row>
        <row r="36">
          <cell r="A36" t="str">
            <v>1.4.4.2</v>
          </cell>
          <cell r="B36" t="str">
            <v>01.17.121</v>
          </cell>
          <cell r="D36" t="str">
            <v>Projeto executivo de instalações elétricas em formato A0</v>
          </cell>
          <cell r="E36" t="str">
            <v>un</v>
          </cell>
          <cell r="G36">
            <v>1081.4100000000001</v>
          </cell>
          <cell r="H36">
            <v>0</v>
          </cell>
        </row>
        <row r="37">
          <cell r="A37" t="str">
            <v>1.4.4.3</v>
          </cell>
          <cell r="B37" t="str">
            <v>01.06.041</v>
          </cell>
          <cell r="D37" t="str">
            <v>Elaboração de projeto de adequação de entrada de energia elétrica junto a concessionária, com medição em média tensão e demanda acima de 300 kVA a 2 MVA</v>
          </cell>
          <cell r="E37" t="str">
            <v>un</v>
          </cell>
          <cell r="G37">
            <v>17135.099999999999</v>
          </cell>
          <cell r="H37">
            <v>0</v>
          </cell>
        </row>
        <row r="39">
          <cell r="A39" t="str">
            <v>1.4.5</v>
          </cell>
          <cell r="C39" t="str">
            <v>PROJETOS EXECUTIVOS DE INSTALAÇÕES HIDRÁULICAS</v>
          </cell>
          <cell r="H39">
            <v>0</v>
          </cell>
        </row>
        <row r="40">
          <cell r="A40" t="str">
            <v>1.4.5.1</v>
          </cell>
          <cell r="B40" t="str">
            <v>01.17.071</v>
          </cell>
          <cell r="D40" t="str">
            <v>Projeto executivo de instalações hidráulicas em formato A1</v>
          </cell>
          <cell r="E40" t="str">
            <v>un</v>
          </cell>
          <cell r="G40">
            <v>727.39</v>
          </cell>
          <cell r="H40">
            <v>0</v>
          </cell>
        </row>
        <row r="41">
          <cell r="A41" t="str">
            <v>1.4.5.2</v>
          </cell>
          <cell r="B41" t="str">
            <v>01.17.081</v>
          </cell>
          <cell r="D41" t="str">
            <v>Projeto executivo de instalações hidráulicas em formato A0</v>
          </cell>
          <cell r="E41" t="str">
            <v>un</v>
          </cell>
          <cell r="G41">
            <v>967.71</v>
          </cell>
          <cell r="H41">
            <v>0</v>
          </cell>
        </row>
        <row r="43">
          <cell r="A43" t="str">
            <v>2.0</v>
          </cell>
          <cell r="D43" t="str">
            <v>CENTRO CIRURGICO - 4º ANDAR-COBERTURA/BARRILETE</v>
          </cell>
          <cell r="H43">
            <v>714.9</v>
          </cell>
        </row>
        <row r="44">
          <cell r="A44" t="str">
            <v>2.1</v>
          </cell>
          <cell r="C44" t="str">
            <v>SERVIÇO DE APOIO À OBRA</v>
          </cell>
          <cell r="H44">
            <v>0</v>
          </cell>
        </row>
        <row r="45">
          <cell r="A45" t="str">
            <v>2.1.1</v>
          </cell>
          <cell r="C45" t="str">
            <v>TAPUMES E PROTEÇÕES</v>
          </cell>
          <cell r="H45">
            <v>0</v>
          </cell>
        </row>
        <row r="46">
          <cell r="A46" t="str">
            <v>2.1.1.1</v>
          </cell>
          <cell r="B46" t="str">
            <v>02.03.110</v>
          </cell>
          <cell r="D46" t="str">
            <v>Tapume móvel para fechamento de áreas</v>
          </cell>
          <cell r="E46" t="str">
            <v>m²</v>
          </cell>
          <cell r="G46">
            <v>63.15</v>
          </cell>
          <cell r="H46">
            <v>0</v>
          </cell>
        </row>
        <row r="48">
          <cell r="A48" t="str">
            <v>2.1.2</v>
          </cell>
          <cell r="C48" t="str">
            <v>SERVIÇOS AUXILIARES</v>
          </cell>
          <cell r="H48">
            <v>0</v>
          </cell>
        </row>
        <row r="49">
          <cell r="A49" t="str">
            <v>2.1.2.1</v>
          </cell>
          <cell r="B49" t="str">
            <v>02.05.202</v>
          </cell>
          <cell r="D49" t="str">
            <v>Andaime torre metálico (1,5 x 1,5 m) com piso metálico</v>
          </cell>
          <cell r="E49" t="str">
            <v>mxmês</v>
          </cell>
          <cell r="G49">
            <v>18.43</v>
          </cell>
          <cell r="H49">
            <v>0</v>
          </cell>
        </row>
        <row r="50">
          <cell r="A50" t="str">
            <v>2.1.2.2</v>
          </cell>
          <cell r="B50" t="str">
            <v>02.05.060</v>
          </cell>
          <cell r="D50" t="str">
            <v>Montagem e desmontagem de andaime torre metálica com altura até 10 m</v>
          </cell>
          <cell r="E50" t="str">
            <v>m</v>
          </cell>
          <cell r="G50">
            <v>9.07</v>
          </cell>
          <cell r="H50">
            <v>0</v>
          </cell>
        </row>
        <row r="51">
          <cell r="A51" t="str">
            <v>2.1.2.3</v>
          </cell>
          <cell r="B51" t="str">
            <v>08.02.050</v>
          </cell>
          <cell r="D51" t="str">
            <v>Cimbramento tubular metálico</v>
          </cell>
          <cell r="E51" t="str">
            <v>m³xmês</v>
          </cell>
          <cell r="G51">
            <v>4.72</v>
          </cell>
          <cell r="H51">
            <v>0</v>
          </cell>
        </row>
        <row r="52">
          <cell r="A52" t="str">
            <v>2.1.2.4</v>
          </cell>
          <cell r="B52" t="str">
            <v>08.02.060</v>
          </cell>
          <cell r="D52" t="str">
            <v>Montagem e desmontagem de cimbramento tubular metálico</v>
          </cell>
          <cell r="E52" t="str">
            <v>m³</v>
          </cell>
          <cell r="G52">
            <v>11.31</v>
          </cell>
          <cell r="H52">
            <v>0</v>
          </cell>
        </row>
        <row r="54">
          <cell r="A54" t="str">
            <v>2.1.3</v>
          </cell>
          <cell r="C54" t="str">
            <v>RETIRADAS DE EQUIPAMENTOS E DUTOS</v>
          </cell>
          <cell r="H54">
            <v>0</v>
          </cell>
        </row>
        <row r="55">
          <cell r="A55" t="str">
            <v>2.1.3.1</v>
          </cell>
          <cell r="B55" t="str">
            <v>05.07.040</v>
          </cell>
          <cell r="D55" t="str">
            <v>Remoção de entulho separado de obra com caçamba metálica - terra, alvenaria, concreto, argamassa, madeira, papel, plástico ou metal</v>
          </cell>
          <cell r="E55" t="str">
            <v>m³</v>
          </cell>
          <cell r="G55">
            <v>88.73</v>
          </cell>
          <cell r="H55">
            <v>0</v>
          </cell>
        </row>
        <row r="57">
          <cell r="A57" t="str">
            <v>2.2</v>
          </cell>
          <cell r="C57" t="str">
            <v>DEMOLIÇÕES E RETIRADAS</v>
          </cell>
          <cell r="H57">
            <v>0</v>
          </cell>
        </row>
        <row r="58">
          <cell r="A58" t="str">
            <v>2.2.1</v>
          </cell>
          <cell r="C58" t="str">
            <v>CIVIL</v>
          </cell>
          <cell r="H58">
            <v>0</v>
          </cell>
        </row>
        <row r="59">
          <cell r="A59" t="str">
            <v>2.2.1.1</v>
          </cell>
          <cell r="B59" t="str">
            <v>03.01.040</v>
          </cell>
          <cell r="D59" t="str">
            <v>Demolição manual de concreto armado</v>
          </cell>
          <cell r="E59" t="str">
            <v>m³</v>
          </cell>
          <cell r="G59">
            <v>297</v>
          </cell>
          <cell r="H59">
            <v>0</v>
          </cell>
        </row>
        <row r="60">
          <cell r="A60" t="str">
            <v>2.2.1.2</v>
          </cell>
          <cell r="B60" t="str">
            <v>03.03.020</v>
          </cell>
          <cell r="D60" t="str">
            <v>Apicoamento manual de piso, parede ou teto</v>
          </cell>
          <cell r="E60" t="str">
            <v>m²</v>
          </cell>
          <cell r="G60">
            <v>2.23</v>
          </cell>
          <cell r="H60">
            <v>0</v>
          </cell>
        </row>
        <row r="61">
          <cell r="A61" t="str">
            <v>2.2.1.3</v>
          </cell>
          <cell r="B61" t="str">
            <v>04.09.020</v>
          </cell>
          <cell r="D61" t="str">
            <v>Retirada de esquadria metálica em geral</v>
          </cell>
          <cell r="E61" t="str">
            <v>m²</v>
          </cell>
          <cell r="G61">
            <v>23.05</v>
          </cell>
          <cell r="H61">
            <v>0</v>
          </cell>
        </row>
        <row r="62">
          <cell r="A62" t="str">
            <v>2.2.1.4</v>
          </cell>
          <cell r="B62" t="str">
            <v>04.14.040</v>
          </cell>
          <cell r="D62" t="str">
            <v>Retirada de esquadria em vidro</v>
          </cell>
          <cell r="E62" t="str">
            <v>m²</v>
          </cell>
          <cell r="G62">
            <v>32.92</v>
          </cell>
          <cell r="H62">
            <v>0</v>
          </cell>
        </row>
        <row r="63">
          <cell r="A63" t="str">
            <v>2.2.1.5</v>
          </cell>
          <cell r="B63" t="str">
            <v>03.08.040</v>
          </cell>
          <cell r="D63" t="str">
            <v>Demolição manual de forro qualquer, inclusive sistema de fixação/tarugamento</v>
          </cell>
          <cell r="E63" t="str">
            <v>m²</v>
          </cell>
          <cell r="G63">
            <v>4.46</v>
          </cell>
          <cell r="H63">
            <v>0</v>
          </cell>
        </row>
        <row r="64">
          <cell r="A64" t="str">
            <v>2.2.1.6</v>
          </cell>
          <cell r="B64" t="str">
            <v>03.08.020</v>
          </cell>
          <cell r="D64" t="str">
            <v>Demolição manual de forro em estuque, inclusive sistema de fixação/tarugamento</v>
          </cell>
          <cell r="E64" t="str">
            <v>m²</v>
          </cell>
          <cell r="G64">
            <v>7.73</v>
          </cell>
          <cell r="H64">
            <v>0</v>
          </cell>
        </row>
        <row r="65">
          <cell r="A65" t="str">
            <v>2.2.1.7</v>
          </cell>
          <cell r="B65" t="str">
            <v>05.07.070</v>
          </cell>
          <cell r="D65" t="str">
            <v>Remoção de entulho de obra com caçamba metálica - gesso e/ou drywall</v>
          </cell>
          <cell r="E65" t="str">
            <v>m³</v>
          </cell>
          <cell r="G65">
            <v>93.06</v>
          </cell>
          <cell r="H65">
            <v>0</v>
          </cell>
        </row>
        <row r="66">
          <cell r="A66" t="str">
            <v>2.2.1.8</v>
          </cell>
          <cell r="B66" t="str">
            <v>05.07.040</v>
          </cell>
          <cell r="D66" t="str">
            <v>Remoção de entulho separado de obra com caçamba metálica - terra, alvenaria, concreto, argamassa, madeira, papel, plástico ou metal</v>
          </cell>
          <cell r="E66" t="str">
            <v>m³</v>
          </cell>
          <cell r="G66">
            <v>88.73</v>
          </cell>
          <cell r="H66">
            <v>0</v>
          </cell>
        </row>
        <row r="67">
          <cell r="A67" t="str">
            <v>2.2.1.9</v>
          </cell>
          <cell r="B67" t="str">
            <v>04.08.080</v>
          </cell>
          <cell r="D67" t="str">
            <v>Retirada de elemento em madeira e sistema de fixação tipo quadro, lousa, etc.</v>
          </cell>
          <cell r="E67" t="str">
            <v>m²</v>
          </cell>
          <cell r="G67">
            <v>4.46</v>
          </cell>
          <cell r="H67">
            <v>0</v>
          </cell>
        </row>
        <row r="68">
          <cell r="A68" t="str">
            <v>2.2.1.10</v>
          </cell>
          <cell r="B68" t="str">
            <v>01.23.160</v>
          </cell>
          <cell r="D68" t="str">
            <v>Furação de 2 1/4" em concreto armado</v>
          </cell>
          <cell r="E68" t="str">
            <v>m</v>
          </cell>
          <cell r="G68">
            <v>181.65</v>
          </cell>
          <cell r="H68">
            <v>0</v>
          </cell>
        </row>
        <row r="69">
          <cell r="A69" t="str">
            <v>2.2.1.11</v>
          </cell>
          <cell r="B69" t="str">
            <v>03.03.040</v>
          </cell>
          <cell r="D69" t="str">
            <v>Demolição manual de revestimento em massa de parede ou teto</v>
          </cell>
          <cell r="E69" t="str">
            <v>m²</v>
          </cell>
          <cell r="G69">
            <v>4.46</v>
          </cell>
          <cell r="H69">
            <v>0</v>
          </cell>
        </row>
        <row r="70">
          <cell r="A70" t="str">
            <v>2.2.1.12</v>
          </cell>
          <cell r="B70" t="str">
            <v>03.02.040</v>
          </cell>
          <cell r="D70" t="str">
            <v>Demolição manual de alvenaria de elevação ou elemento vazado, incluindo revestimento</v>
          </cell>
          <cell r="E70" t="str">
            <v>m³</v>
          </cell>
          <cell r="G70">
            <v>59.4</v>
          </cell>
          <cell r="H70">
            <v>0</v>
          </cell>
        </row>
        <row r="71">
          <cell r="A71" t="str">
            <v>2.2.1.13</v>
          </cell>
          <cell r="B71" t="str">
            <v>04.02.140</v>
          </cell>
          <cell r="D71" t="str">
            <v>Retirada de estrutura metálica</v>
          </cell>
          <cell r="E71" t="str">
            <v>kg</v>
          </cell>
          <cell r="G71">
            <v>1.51</v>
          </cell>
          <cell r="H71">
            <v>0</v>
          </cell>
        </row>
        <row r="72">
          <cell r="A72" t="str">
            <v>2.2.1.14</v>
          </cell>
          <cell r="B72" t="str">
            <v>04.03.040</v>
          </cell>
          <cell r="D72" t="str">
            <v>Retirada de telhamento perfil e material qualquer, exceto barro</v>
          </cell>
          <cell r="E72" t="str">
            <v>m²</v>
          </cell>
          <cell r="G72">
            <v>5.94</v>
          </cell>
          <cell r="H72">
            <v>0</v>
          </cell>
        </row>
        <row r="73">
          <cell r="A73" t="str">
            <v>2.2.1.15</v>
          </cell>
          <cell r="B73" t="str">
            <v>04.30.020</v>
          </cell>
          <cell r="D73" t="str">
            <v>Remoção de calha ou rufo</v>
          </cell>
          <cell r="E73" t="str">
            <v>m</v>
          </cell>
          <cell r="G73">
            <v>3.42</v>
          </cell>
          <cell r="H73">
            <v>0</v>
          </cell>
        </row>
        <row r="74">
          <cell r="A74" t="str">
            <v>2.2.1.16</v>
          </cell>
          <cell r="B74" t="str">
            <v>03.09.020</v>
          </cell>
          <cell r="D74" t="str">
            <v>Demolição manual de camada impermeabilizante</v>
          </cell>
          <cell r="E74" t="str">
            <v>m²</v>
          </cell>
          <cell r="G74">
            <v>11.95</v>
          </cell>
          <cell r="H74">
            <v>0</v>
          </cell>
        </row>
        <row r="75">
          <cell r="A75" t="str">
            <v>2.2.1.17</v>
          </cell>
          <cell r="B75" t="str">
            <v>03.09.040</v>
          </cell>
          <cell r="D75" t="str">
            <v>Demolição manual de argamassa regularizante, isolante ou protetora e papel Kraft</v>
          </cell>
          <cell r="E75" t="str">
            <v>m²</v>
          </cell>
          <cell r="G75">
            <v>14.33</v>
          </cell>
          <cell r="H75">
            <v>0</v>
          </cell>
        </row>
        <row r="76">
          <cell r="A76" t="str">
            <v>2.2.1.18</v>
          </cell>
          <cell r="B76" t="str">
            <v>04.30.060</v>
          </cell>
          <cell r="D76" t="str">
            <v>Remoção de tubulação hidráulica em geral, incluindo conexões, caixas e ralos</v>
          </cell>
          <cell r="E76" t="str">
            <v>m</v>
          </cell>
          <cell r="G76">
            <v>5.94</v>
          </cell>
          <cell r="H76">
            <v>0</v>
          </cell>
        </row>
        <row r="77">
          <cell r="A77" t="str">
            <v>2.2.1.19</v>
          </cell>
          <cell r="B77" t="str">
            <v>04.12.020</v>
          </cell>
          <cell r="D77" t="str">
            <v>Retirada de conjunto motor-bomba</v>
          </cell>
          <cell r="E77" t="str">
            <v>un</v>
          </cell>
          <cell r="G77">
            <v>69.459999999999994</v>
          </cell>
          <cell r="H77">
            <v>0</v>
          </cell>
        </row>
        <row r="78">
          <cell r="A78" t="str">
            <v>2.2.1.20</v>
          </cell>
          <cell r="B78" t="str">
            <v>03.02.040</v>
          </cell>
          <cell r="D78" t="str">
            <v>Demolição manual de alvenaria de elevação ou elemento vazado, incluindo revestimento</v>
          </cell>
          <cell r="E78" t="str">
            <v>m³</v>
          </cell>
          <cell r="G78">
            <v>59.4</v>
          </cell>
          <cell r="H78">
            <v>0</v>
          </cell>
        </row>
        <row r="80">
          <cell r="A80" t="str">
            <v>2.2.2</v>
          </cell>
          <cell r="C80" t="str">
            <v>INSTALAÇÕES ELÉTRICAS</v>
          </cell>
          <cell r="H80">
            <v>0</v>
          </cell>
        </row>
        <row r="81">
          <cell r="A81" t="str">
            <v>2.2.2.1</v>
          </cell>
          <cell r="B81" t="str">
            <v>04.22.110</v>
          </cell>
          <cell r="D81" t="str">
            <v>Remoção de tubulação elétrica aparente com diâmetro externo até 50 mm</v>
          </cell>
          <cell r="E81" t="str">
            <v>m</v>
          </cell>
          <cell r="G81">
            <v>9.14</v>
          </cell>
          <cell r="H81">
            <v>0</v>
          </cell>
        </row>
        <row r="82">
          <cell r="A82" t="str">
            <v>2.2.2.2</v>
          </cell>
          <cell r="B82" t="str">
            <v>39.20.010</v>
          </cell>
          <cell r="D82" t="str">
            <v>Recolocação de condutor aparente com diâmetro externo até 6,5 mm</v>
          </cell>
          <cell r="E82" t="str">
            <v>m</v>
          </cell>
          <cell r="G82">
            <v>5.23</v>
          </cell>
          <cell r="H82">
            <v>0</v>
          </cell>
        </row>
        <row r="83">
          <cell r="A83" t="str">
            <v>2.2.2.3</v>
          </cell>
          <cell r="B83" t="str">
            <v>05.08.100</v>
          </cell>
          <cell r="D83" t="str">
            <v>Transporte de entulho, para distâncias superiores ao 10° km até o 15° km</v>
          </cell>
          <cell r="E83" t="str">
            <v>m³</v>
          </cell>
          <cell r="G83">
            <v>27.62</v>
          </cell>
          <cell r="H83">
            <v>0</v>
          </cell>
        </row>
        <row r="84">
          <cell r="A84" t="str">
            <v>2.2.2.4</v>
          </cell>
          <cell r="B84" t="str">
            <v>04.17.020</v>
          </cell>
          <cell r="D84" t="str">
            <v>Remoção de aparelho de iluminação ou projetor fixo em teto, piso ou parede</v>
          </cell>
          <cell r="E84" t="str">
            <v>un</v>
          </cell>
          <cell r="G84">
            <v>14.6</v>
          </cell>
          <cell r="H84">
            <v>0</v>
          </cell>
        </row>
        <row r="86">
          <cell r="A86" t="str">
            <v>2.3</v>
          </cell>
          <cell r="C86" t="str">
            <v>ESTRUTURA</v>
          </cell>
          <cell r="H86">
            <v>0</v>
          </cell>
        </row>
        <row r="87">
          <cell r="A87" t="str">
            <v>2.3.1</v>
          </cell>
          <cell r="C87" t="str">
            <v>CONCRETO</v>
          </cell>
          <cell r="H87">
            <v>0</v>
          </cell>
        </row>
        <row r="88">
          <cell r="A88" t="str">
            <v>2.3.1.1</v>
          </cell>
          <cell r="B88" t="str">
            <v>09.02.020</v>
          </cell>
          <cell r="D88" t="str">
            <v>Forma plana em compensado para estrutura convencional</v>
          </cell>
          <cell r="E88" t="str">
            <v>m²</v>
          </cell>
          <cell r="G88">
            <v>103.84</v>
          </cell>
          <cell r="H88">
            <v>0</v>
          </cell>
        </row>
        <row r="89">
          <cell r="A89" t="str">
            <v>2.3.1.2</v>
          </cell>
          <cell r="B89" t="str">
            <v>10.01.040</v>
          </cell>
          <cell r="D89" t="str">
            <v>Armadura em barra de aço CA-50 (A ou B) fyk = 500 MPa</v>
          </cell>
          <cell r="E89" t="str">
            <v>kg</v>
          </cell>
          <cell r="G89">
            <v>6.86</v>
          </cell>
          <cell r="H89">
            <v>0</v>
          </cell>
        </row>
        <row r="90">
          <cell r="A90" t="str">
            <v>2.3.1.3</v>
          </cell>
          <cell r="B90" t="str">
            <v>10.01.060</v>
          </cell>
          <cell r="D90" t="str">
            <v>Armadura em barra de aço CA-60 (A ou B) fyk = 600 MPa</v>
          </cell>
          <cell r="E90" t="str">
            <v>kg</v>
          </cell>
          <cell r="G90">
            <v>7.51</v>
          </cell>
          <cell r="H90">
            <v>0</v>
          </cell>
        </row>
        <row r="91">
          <cell r="A91" t="str">
            <v>2.3.1.4</v>
          </cell>
          <cell r="B91" t="str">
            <v>11.03.090</v>
          </cell>
          <cell r="D91" t="str">
            <v>Concreto preparado no local, fck = 20,0 MPa</v>
          </cell>
          <cell r="E91" t="str">
            <v>m³</v>
          </cell>
          <cell r="G91">
            <v>315.31</v>
          </cell>
          <cell r="H91">
            <v>0</v>
          </cell>
        </row>
        <row r="92">
          <cell r="A92" t="str">
            <v>2.3.1.5</v>
          </cell>
          <cell r="B92" t="str">
            <v>11.16.060</v>
          </cell>
          <cell r="D92" t="str">
            <v>Lançamento e adensamento de concreto ou massa em estrutura</v>
          </cell>
          <cell r="E92" t="str">
            <v>m³</v>
          </cell>
          <cell r="G92">
            <v>86.51</v>
          </cell>
          <cell r="H92">
            <v>0</v>
          </cell>
        </row>
        <row r="93">
          <cell r="A93" t="str">
            <v>2.3.1.6</v>
          </cell>
          <cell r="B93" t="str">
            <v>13.01.170</v>
          </cell>
          <cell r="D93" t="str">
            <v>Laje pré-fabricada mista vigota treliçada/lajota cerâmica - LT 20 (16+4) e capa com concreto de 25 MPa</v>
          </cell>
          <cell r="E93" t="str">
            <v>m²</v>
          </cell>
          <cell r="G93">
            <v>113.33</v>
          </cell>
          <cell r="H93">
            <v>0</v>
          </cell>
        </row>
        <row r="94">
          <cell r="A94" t="str">
            <v>2.3.1.7</v>
          </cell>
          <cell r="B94" t="str">
            <v>13.01.190</v>
          </cell>
          <cell r="D94" t="str">
            <v>Laje pré-fabricada mista vigota treliçada/lajota cerâmica - LT 24 (20+4) e capa com concreto de 25 MPa</v>
          </cell>
          <cell r="E94" t="str">
            <v>m²</v>
          </cell>
          <cell r="G94">
            <v>126.76</v>
          </cell>
          <cell r="H94">
            <v>0</v>
          </cell>
        </row>
        <row r="95">
          <cell r="A95" t="str">
            <v>2.3.1.8</v>
          </cell>
          <cell r="B95" t="str">
            <v>01.23.222</v>
          </cell>
          <cell r="D95" t="str">
            <v>Furação para 12,5mm x 100mm em concreto armado, inclusive colagem de armadura (barra de Ø 10mm)</v>
          </cell>
          <cell r="E95" t="str">
            <v>un</v>
          </cell>
          <cell r="G95">
            <v>7.37</v>
          </cell>
          <cell r="H95">
            <v>0</v>
          </cell>
        </row>
        <row r="96">
          <cell r="A96" t="str">
            <v>2.3.1.9</v>
          </cell>
          <cell r="B96" t="str">
            <v>01.23.223</v>
          </cell>
          <cell r="D96" t="str">
            <v>Furação para 16mm x 100mm em concreto armado, inclusive colagem de armadura (barra de Ø 12,5mm)</v>
          </cell>
          <cell r="E96" t="str">
            <v>un</v>
          </cell>
          <cell r="G96">
            <v>9.7200000000000006</v>
          </cell>
          <cell r="H96">
            <v>0</v>
          </cell>
        </row>
        <row r="97">
          <cell r="A97" t="str">
            <v>2.3.1.10</v>
          </cell>
          <cell r="B97" t="str">
            <v>01.23.701</v>
          </cell>
          <cell r="D97" t="str">
            <v>Preparação de substrato para colagem de fibra de carbono, mediante lixamento e/ou apicoamento e escovação</v>
          </cell>
          <cell r="E97" t="str">
            <v>m²</v>
          </cell>
          <cell r="G97">
            <v>37.159999999999997</v>
          </cell>
          <cell r="H97">
            <v>0</v>
          </cell>
        </row>
        <row r="98">
          <cell r="A98" t="str">
            <v>2.3.1.11</v>
          </cell>
          <cell r="B98" t="str">
            <v>01.23.702</v>
          </cell>
          <cell r="D98" t="str">
            <v>Fibra de carbono para reforço estrutural de alta resistencia - 300 g/m²</v>
          </cell>
          <cell r="E98" t="str">
            <v>m²</v>
          </cell>
          <cell r="G98">
            <v>505.52</v>
          </cell>
          <cell r="H98">
            <v>0</v>
          </cell>
        </row>
        <row r="100">
          <cell r="A100" t="str">
            <v>2.3.2</v>
          </cell>
          <cell r="C100" t="str">
            <v>REFORÇO ESTRUTURAL - CHILLER</v>
          </cell>
          <cell r="H100">
            <v>0</v>
          </cell>
        </row>
        <row r="101">
          <cell r="A101" t="str">
            <v>2.3.2.1</v>
          </cell>
          <cell r="B101" t="str">
            <v>15.03.030</v>
          </cell>
          <cell r="D101" t="str">
            <v>Fornecimento e montagem de estrutura em aço ASTM-A36, sem pintura</v>
          </cell>
          <cell r="E101" t="str">
            <v>kg</v>
          </cell>
          <cell r="G101">
            <v>13.88</v>
          </cell>
          <cell r="H101">
            <v>0</v>
          </cell>
        </row>
        <row r="103">
          <cell r="A103" t="str">
            <v>2.4</v>
          </cell>
          <cell r="C103" t="str">
            <v>ALVENARIA</v>
          </cell>
          <cell r="H103">
            <v>0</v>
          </cell>
        </row>
        <row r="104">
          <cell r="A104" t="str">
            <v>2.4.1</v>
          </cell>
          <cell r="B104" t="str">
            <v>11.05.040</v>
          </cell>
          <cell r="D104" t="str">
            <v>Argamassa graute</v>
          </cell>
          <cell r="E104" t="str">
            <v>m³</v>
          </cell>
          <cell r="G104">
            <v>250.1</v>
          </cell>
          <cell r="H104">
            <v>0</v>
          </cell>
        </row>
        <row r="105">
          <cell r="A105" t="str">
            <v>2.4.2</v>
          </cell>
          <cell r="B105" t="str">
            <v>11.16.060</v>
          </cell>
          <cell r="D105" t="str">
            <v>Lançamento e adensamento de concreto ou massa em estrutura</v>
          </cell>
          <cell r="E105" t="str">
            <v>m³</v>
          </cell>
          <cell r="G105">
            <v>86.51</v>
          </cell>
          <cell r="H105">
            <v>0</v>
          </cell>
        </row>
        <row r="106">
          <cell r="A106" t="str">
            <v>2.4.3</v>
          </cell>
          <cell r="B106" t="str">
            <v>14.11.231</v>
          </cell>
          <cell r="D106" t="str">
            <v>Alvenaria de bloco de concreto estrutural 19 x 19 x 39 cm - classe B</v>
          </cell>
          <cell r="E106" t="str">
            <v>m²</v>
          </cell>
          <cell r="G106">
            <v>71.52</v>
          </cell>
          <cell r="H106">
            <v>0</v>
          </cell>
        </row>
        <row r="107">
          <cell r="A107" t="str">
            <v>2.4.4</v>
          </cell>
          <cell r="B107" t="str">
            <v>10.01.040</v>
          </cell>
          <cell r="D107" t="str">
            <v>Armadura em barra de aço CA-50 (A ou B) fyk = 500 MPa</v>
          </cell>
          <cell r="E107" t="str">
            <v>kg</v>
          </cell>
          <cell r="G107">
            <v>6.86</v>
          </cell>
          <cell r="H107">
            <v>0</v>
          </cell>
        </row>
        <row r="108">
          <cell r="A108" t="str">
            <v>2.4.5</v>
          </cell>
          <cell r="B108" t="str">
            <v>14.10.121</v>
          </cell>
          <cell r="D108" t="str">
            <v>Alvenaria de bloco de concreto de vedação de 19 x 19 x 39 cm - classe C</v>
          </cell>
          <cell r="E108" t="str">
            <v>m²</v>
          </cell>
          <cell r="G108">
            <v>59.02</v>
          </cell>
          <cell r="H108">
            <v>0</v>
          </cell>
        </row>
        <row r="109">
          <cell r="A109" t="str">
            <v>2.4.6</v>
          </cell>
          <cell r="B109" t="str">
            <v>14.01.060</v>
          </cell>
          <cell r="D109" t="str">
            <v>Alvenaria de embasamento em bloco de concreto de 19 x 19 x 39 cm - classe A</v>
          </cell>
          <cell r="E109" t="str">
            <v>m²</v>
          </cell>
          <cell r="G109">
            <v>74.44</v>
          </cell>
          <cell r="H109">
            <v>0</v>
          </cell>
        </row>
        <row r="110">
          <cell r="A110" t="str">
            <v>2.4.7</v>
          </cell>
          <cell r="B110" t="str">
            <v>14.15.060</v>
          </cell>
          <cell r="D110" t="str">
            <v>Alvenaria em bloco de concreto celular autoclavado de 10 cm, uso revestido - classe C25</v>
          </cell>
          <cell r="E110" t="str">
            <v>m²</v>
          </cell>
          <cell r="G110">
            <v>67.599999999999994</v>
          </cell>
          <cell r="H110">
            <v>0</v>
          </cell>
        </row>
        <row r="111">
          <cell r="A111" t="str">
            <v>2.4.8</v>
          </cell>
          <cell r="B111" t="str">
            <v>14.28.110</v>
          </cell>
          <cell r="D111" t="str">
            <v>Elemento vazado em concreto, tipo veneziana de 39 x 39 x 10 cm</v>
          </cell>
          <cell r="E111" t="str">
            <v>m²</v>
          </cell>
          <cell r="G111">
            <v>195.49</v>
          </cell>
          <cell r="H111">
            <v>0</v>
          </cell>
        </row>
        <row r="113">
          <cell r="A113" t="str">
            <v>2.5</v>
          </cell>
          <cell r="C113" t="str">
            <v>REVESTIMENTOS,TETO, PAREDE E PISO C.M.</v>
          </cell>
          <cell r="H113">
            <v>0</v>
          </cell>
        </row>
        <row r="114">
          <cell r="A114" t="str">
            <v>2.5.1</v>
          </cell>
          <cell r="B114" t="str">
            <v>17.02.120</v>
          </cell>
          <cell r="D114" t="str">
            <v>Emboço comum</v>
          </cell>
          <cell r="E114" t="str">
            <v>m²</v>
          </cell>
          <cell r="G114">
            <v>14.99</v>
          </cell>
          <cell r="H114">
            <v>0</v>
          </cell>
        </row>
        <row r="115">
          <cell r="A115" t="str">
            <v>2.5.2</v>
          </cell>
          <cell r="B115" t="str">
            <v>17.02.220</v>
          </cell>
          <cell r="D115" t="str">
            <v>Reboco</v>
          </cell>
          <cell r="E115" t="str">
            <v>m²</v>
          </cell>
          <cell r="G115">
            <v>9.4</v>
          </cell>
          <cell r="H115">
            <v>0</v>
          </cell>
        </row>
        <row r="116">
          <cell r="A116" t="str">
            <v>2.5.3</v>
          </cell>
          <cell r="B116" t="str">
            <v>17.02.020</v>
          </cell>
          <cell r="D116" t="str">
            <v>Chapisco</v>
          </cell>
          <cell r="E116" t="str">
            <v>m²</v>
          </cell>
          <cell r="G116">
            <v>4.82</v>
          </cell>
          <cell r="H116">
            <v>0</v>
          </cell>
        </row>
        <row r="117">
          <cell r="A117" t="str">
            <v>2.5.4</v>
          </cell>
          <cell r="B117" t="str">
            <v>17.12.300</v>
          </cell>
          <cell r="D117" t="str">
            <v>Piso epoxi autonivelante, de multiplas camadas,  com espessura total de no mínimo 4mm, para trafego médio a moderado, com textura superficial áspera</v>
          </cell>
          <cell r="E117" t="str">
            <v>m²</v>
          </cell>
          <cell r="G117">
            <v>93.35</v>
          </cell>
          <cell r="H117">
            <v>0</v>
          </cell>
        </row>
        <row r="118">
          <cell r="A118" t="str">
            <v>2.5.5</v>
          </cell>
          <cell r="B118" t="str">
            <v>18.11.032</v>
          </cell>
          <cell r="D118" t="str">
            <v>Revestimento em placa cerâmica esmaltada de 15x15 cm, tipo monocolor, assentado e rejuntado com argamassa industrializada</v>
          </cell>
          <cell r="E118" t="str">
            <v>m²</v>
          </cell>
          <cell r="G118">
            <v>69.88</v>
          </cell>
          <cell r="H118">
            <v>0</v>
          </cell>
        </row>
        <row r="120">
          <cell r="A120" t="str">
            <v>2.6</v>
          </cell>
          <cell r="C120" t="str">
            <v>PISOS</v>
          </cell>
          <cell r="H120">
            <v>0</v>
          </cell>
        </row>
        <row r="121">
          <cell r="A121" t="str">
            <v>2.6.1</v>
          </cell>
          <cell r="B121" t="str">
            <v>17.01.040</v>
          </cell>
          <cell r="D121" t="str">
            <v>Lastro de concreto impermeabilizado</v>
          </cell>
          <cell r="E121" t="str">
            <v>m³</v>
          </cell>
          <cell r="G121">
            <v>469.13</v>
          </cell>
          <cell r="H121">
            <v>0</v>
          </cell>
        </row>
        <row r="122">
          <cell r="A122" t="str">
            <v>2.6.2</v>
          </cell>
          <cell r="B122" t="str">
            <v>17.03.300</v>
          </cell>
          <cell r="D122" t="str">
            <v>Rodapé em cimentado desempenado e alisado com altura 5 cm</v>
          </cell>
          <cell r="E122" t="str">
            <v>m</v>
          </cell>
          <cell r="G122">
            <v>18.16</v>
          </cell>
          <cell r="H122">
            <v>0</v>
          </cell>
        </row>
        <row r="124">
          <cell r="A124" t="str">
            <v>2.7</v>
          </cell>
          <cell r="C124" t="str">
            <v>FORROS</v>
          </cell>
          <cell r="H124">
            <v>0</v>
          </cell>
        </row>
        <row r="125">
          <cell r="A125" t="str">
            <v>2.7.1</v>
          </cell>
          <cell r="B125" t="str">
            <v>22.02.030</v>
          </cell>
          <cell r="D125" t="str">
            <v>Forro em painéis de gesso acartonado, espessura de 12,5 mm, fixo</v>
          </cell>
          <cell r="E125" t="str">
            <v>m²</v>
          </cell>
          <cell r="G125">
            <v>63.51</v>
          </cell>
          <cell r="H125">
            <v>0</v>
          </cell>
        </row>
        <row r="126">
          <cell r="A126" t="str">
            <v>2.7.2</v>
          </cell>
          <cell r="B126" t="str">
            <v>22.03.030</v>
          </cell>
          <cell r="D126" t="str">
            <v>Forro em fibra mineral acústico, revestido em látex</v>
          </cell>
          <cell r="E126" t="str">
            <v>m²</v>
          </cell>
          <cell r="G126">
            <v>97.49</v>
          </cell>
          <cell r="H126">
            <v>0</v>
          </cell>
        </row>
        <row r="128">
          <cell r="A128" t="str">
            <v>2.8</v>
          </cell>
          <cell r="C128" t="str">
            <v>ESQUADRIAS METÁLICAS</v>
          </cell>
          <cell r="H128">
            <v>0</v>
          </cell>
        </row>
        <row r="129">
          <cell r="A129" t="str">
            <v>2.8.1</v>
          </cell>
          <cell r="B129" t="str">
            <v>25.02.211</v>
          </cell>
          <cell r="D129" t="str">
            <v>Porta veneziana de abrir em alumínio, cor branca</v>
          </cell>
          <cell r="E129" t="str">
            <v>m²</v>
          </cell>
          <cell r="G129">
            <v>957.3</v>
          </cell>
          <cell r="H129">
            <v>0</v>
          </cell>
        </row>
        <row r="130">
          <cell r="A130" t="str">
            <v>2.8.2</v>
          </cell>
          <cell r="B130" t="str">
            <v>24.02.060</v>
          </cell>
          <cell r="D130" t="str">
            <v>Porta/portão de abrir em chapa, sob medida</v>
          </cell>
          <cell r="E130" t="str">
            <v>m²</v>
          </cell>
          <cell r="G130">
            <v>740.92</v>
          </cell>
          <cell r="H130">
            <v>0</v>
          </cell>
        </row>
        <row r="132">
          <cell r="A132" t="str">
            <v>2.9</v>
          </cell>
          <cell r="C132" t="str">
            <v>PINTURA</v>
          </cell>
          <cell r="H132">
            <v>0</v>
          </cell>
        </row>
        <row r="133">
          <cell r="A133" t="str">
            <v>2.9.1</v>
          </cell>
          <cell r="B133" t="str">
            <v>33.07.102</v>
          </cell>
          <cell r="D133" t="str">
            <v>Esmalte a base de água em estrutura metálica</v>
          </cell>
          <cell r="E133" t="str">
            <v>m²</v>
          </cell>
          <cell r="G133">
            <v>33.56</v>
          </cell>
          <cell r="H133">
            <v>0</v>
          </cell>
        </row>
        <row r="134">
          <cell r="A134" t="str">
            <v>2.9.2</v>
          </cell>
          <cell r="B134" t="str">
            <v>33.10.010</v>
          </cell>
          <cell r="D134" t="str">
            <v>Tinta látex antimofo em massa, inclusive preparo</v>
          </cell>
          <cell r="E134" t="str">
            <v>m²</v>
          </cell>
          <cell r="G134">
            <v>18.52</v>
          </cell>
          <cell r="H134">
            <v>0</v>
          </cell>
        </row>
        <row r="136">
          <cell r="A136" t="str">
            <v>2.10</v>
          </cell>
          <cell r="C136" t="str">
            <v>IMPERMEABILIZAÇÃO</v>
          </cell>
          <cell r="H136">
            <v>0</v>
          </cell>
        </row>
        <row r="137">
          <cell r="A137" t="str">
            <v>2.10.1</v>
          </cell>
          <cell r="B137" t="str">
            <v>17.01.040</v>
          </cell>
          <cell r="D137" t="str">
            <v>Lastro de concreto impermeabilizado</v>
          </cell>
          <cell r="E137" t="str">
            <v>m³</v>
          </cell>
          <cell r="G137">
            <v>469.13</v>
          </cell>
          <cell r="H137">
            <v>0</v>
          </cell>
        </row>
        <row r="138">
          <cell r="A138" t="str">
            <v>2.10.2</v>
          </cell>
          <cell r="B138" t="str">
            <v>32.16.010</v>
          </cell>
          <cell r="D138" t="str">
            <v>Impermeabilização em pintura de asfalto oxidado com solventes orgânicos, sobre massa</v>
          </cell>
          <cell r="E138" t="str">
            <v>m²</v>
          </cell>
          <cell r="G138">
            <v>11.85</v>
          </cell>
          <cell r="H138">
            <v>0</v>
          </cell>
        </row>
        <row r="139">
          <cell r="A139" t="str">
            <v>2.10.3</v>
          </cell>
          <cell r="B139" t="str">
            <v>17.01.120</v>
          </cell>
          <cell r="D139" t="str">
            <v>Argamassa de cimento e areia traço 1:3, com adesivo acrílico</v>
          </cell>
          <cell r="E139" t="str">
            <v>m³</v>
          </cell>
          <cell r="G139">
            <v>956.38</v>
          </cell>
          <cell r="H139">
            <v>0</v>
          </cell>
        </row>
        <row r="140">
          <cell r="A140" t="str">
            <v>2.10.4</v>
          </cell>
          <cell r="B140" t="str">
            <v>17.01.020</v>
          </cell>
          <cell r="D140" t="str">
            <v>Argamassa de regularização e/ou proteção</v>
          </cell>
          <cell r="E140" t="str">
            <v>m³</v>
          </cell>
          <cell r="G140">
            <v>504.05</v>
          </cell>
          <cell r="H140">
            <v>0</v>
          </cell>
        </row>
        <row r="141">
          <cell r="A141" t="str">
            <v>2.10.5</v>
          </cell>
          <cell r="B141" t="str">
            <v>17.01.050</v>
          </cell>
          <cell r="D141" t="str">
            <v>Regularização de piso com nata de cimento</v>
          </cell>
          <cell r="E141" t="str">
            <v>m²</v>
          </cell>
          <cell r="G141">
            <v>20.46</v>
          </cell>
          <cell r="H141">
            <v>0</v>
          </cell>
        </row>
        <row r="142">
          <cell r="A142" t="str">
            <v>2.10.6</v>
          </cell>
          <cell r="B142" t="str">
            <v>17.02.020</v>
          </cell>
          <cell r="D142" t="str">
            <v>Chapisco</v>
          </cell>
          <cell r="E142" t="str">
            <v>m²</v>
          </cell>
          <cell r="G142">
            <v>4.82</v>
          </cell>
          <cell r="H142">
            <v>0</v>
          </cell>
        </row>
        <row r="143">
          <cell r="A143" t="str">
            <v>2.10.7</v>
          </cell>
          <cell r="B143" t="str">
            <v>32.15.040</v>
          </cell>
          <cell r="D143" t="str">
            <v>Impermeabilização em manta asfáltica com armadura, tipo III-B, espessura de 4 mm</v>
          </cell>
          <cell r="E143" t="str">
            <v>m²</v>
          </cell>
          <cell r="G143">
            <v>61.13</v>
          </cell>
          <cell r="H143">
            <v>0</v>
          </cell>
        </row>
        <row r="144">
          <cell r="A144" t="str">
            <v>2.10.8</v>
          </cell>
          <cell r="B144" t="str">
            <v>32.20.020</v>
          </cell>
          <cell r="D144" t="str">
            <v>Aplicação de papel Kraft</v>
          </cell>
          <cell r="E144" t="str">
            <v>m²</v>
          </cell>
          <cell r="G144">
            <v>5.36</v>
          </cell>
          <cell r="H144">
            <v>0</v>
          </cell>
        </row>
        <row r="145">
          <cell r="A145" t="str">
            <v>2.10.9</v>
          </cell>
          <cell r="B145" t="str">
            <v>32.20.060</v>
          </cell>
          <cell r="D145" t="str">
            <v>Tela galvanizada fio 24 BWG, malha hexagonal de 1/2´, para armadura de argamassa</v>
          </cell>
          <cell r="E145" t="str">
            <v>m²</v>
          </cell>
          <cell r="G145">
            <v>10.36</v>
          </cell>
          <cell r="H145">
            <v>0</v>
          </cell>
        </row>
        <row r="147">
          <cell r="A147" t="str">
            <v>2.11</v>
          </cell>
          <cell r="C147" t="str">
            <v>INSTALAÇÃO ELÉTRICA E CONDUTORES</v>
          </cell>
          <cell r="H147">
            <v>0</v>
          </cell>
        </row>
        <row r="148">
          <cell r="A148" t="str">
            <v>2.11.1</v>
          </cell>
          <cell r="C148" t="str">
            <v>INSTALAÇÕES ELÉTRICAS</v>
          </cell>
          <cell r="H148">
            <v>0</v>
          </cell>
        </row>
        <row r="149">
          <cell r="A149" t="str">
            <v>2.11.1.1</v>
          </cell>
          <cell r="B149" t="str">
            <v>38.06.040</v>
          </cell>
          <cell r="D149" t="str">
            <v>Eletroduto galvanizado a quente, pesado de 3/4´ - com acessórios</v>
          </cell>
          <cell r="E149" t="str">
            <v>m</v>
          </cell>
          <cell r="G149">
            <v>34.42</v>
          </cell>
          <cell r="H149">
            <v>0</v>
          </cell>
        </row>
        <row r="150">
          <cell r="A150" t="str">
            <v>2.11.1.2</v>
          </cell>
          <cell r="B150" t="str">
            <v>38.06.120</v>
          </cell>
          <cell r="D150" t="str">
            <v>Eletroduto galvanizado a quente, pesado de 2´ - com acessórios</v>
          </cell>
          <cell r="E150" t="str">
            <v>m</v>
          </cell>
          <cell r="G150">
            <v>71.400000000000006</v>
          </cell>
          <cell r="H150">
            <v>0</v>
          </cell>
        </row>
        <row r="151">
          <cell r="A151" t="str">
            <v>2.11.1.3</v>
          </cell>
          <cell r="B151" t="str">
            <v>38.06.080</v>
          </cell>
          <cell r="D151" t="str">
            <v>Eletroduto galvanizado a quente, pesado de 1 1/4´ - com acessórios</v>
          </cell>
          <cell r="E151" t="str">
            <v>m</v>
          </cell>
          <cell r="G151">
            <v>52.36</v>
          </cell>
          <cell r="H151">
            <v>0</v>
          </cell>
        </row>
        <row r="152">
          <cell r="A152" t="str">
            <v>2.11.1.4</v>
          </cell>
          <cell r="B152" t="str">
            <v>38.06.100</v>
          </cell>
          <cell r="D152" t="str">
            <v>Eletroduto galvanizado a quente, pesado de 1 1/2´ - com acessórios</v>
          </cell>
          <cell r="E152" t="str">
            <v>m</v>
          </cell>
          <cell r="G152">
            <v>60.77</v>
          </cell>
          <cell r="H152">
            <v>0</v>
          </cell>
        </row>
        <row r="153">
          <cell r="A153" t="str">
            <v>2.11.1.5</v>
          </cell>
          <cell r="B153" t="str">
            <v>38.07.210</v>
          </cell>
          <cell r="D153" t="str">
            <v>Vergalhão com rosca, porca e arruela de diâmetro 1/4´ (tirante)</v>
          </cell>
          <cell r="E153" t="str">
            <v>m</v>
          </cell>
          <cell r="G153">
            <v>7.62</v>
          </cell>
          <cell r="H153">
            <v>0</v>
          </cell>
        </row>
        <row r="154">
          <cell r="A154" t="str">
            <v>2.11.1.6</v>
          </cell>
          <cell r="B154" t="str">
            <v>38.07.300</v>
          </cell>
          <cell r="D154" t="str">
            <v>Perfilado perfurado 38 x 38 mm em chapa 14 pré-zincada, com acessórios</v>
          </cell>
          <cell r="E154" t="str">
            <v>m</v>
          </cell>
          <cell r="G154">
            <v>24.83</v>
          </cell>
          <cell r="H154">
            <v>0</v>
          </cell>
        </row>
        <row r="155">
          <cell r="A155" t="str">
            <v>2.11.1.7</v>
          </cell>
          <cell r="B155" t="str">
            <v>38.21.120</v>
          </cell>
          <cell r="D155" t="str">
            <v>Eletrocalha lisa galvanizada a fogo, 100 x 50 mm, com acessórios</v>
          </cell>
          <cell r="E155" t="str">
            <v>m</v>
          </cell>
          <cell r="G155">
            <v>48.98</v>
          </cell>
          <cell r="H155">
            <v>0</v>
          </cell>
        </row>
        <row r="156">
          <cell r="A156" t="str">
            <v>2.11.1.8</v>
          </cell>
          <cell r="B156" t="str">
            <v>38.22.620</v>
          </cell>
          <cell r="D156" t="str">
            <v>Tampa de encaixe para eletrocalha, galvanizada a fogo, L= 100mm</v>
          </cell>
          <cell r="E156" t="str">
            <v>m</v>
          </cell>
          <cell r="G156">
            <v>20.21</v>
          </cell>
          <cell r="H156">
            <v>0</v>
          </cell>
        </row>
        <row r="157">
          <cell r="A157" t="str">
            <v>2.11.1.9</v>
          </cell>
          <cell r="B157" t="str">
            <v>38.21.140</v>
          </cell>
          <cell r="D157" t="str">
            <v>Eletrocalha lisa galvanizada a fogo, 200 x 50 mm, com acessórios</v>
          </cell>
          <cell r="E157" t="str">
            <v>m</v>
          </cell>
          <cell r="G157">
            <v>64.7</v>
          </cell>
          <cell r="H157">
            <v>0</v>
          </cell>
        </row>
        <row r="158">
          <cell r="A158" t="str">
            <v>2.11.1.10</v>
          </cell>
          <cell r="B158" t="str">
            <v>38.22.640</v>
          </cell>
          <cell r="D158" t="str">
            <v>Tampa de encaixe para eletrocalha, galvanizada a fogo, L= 200mm</v>
          </cell>
          <cell r="E158" t="str">
            <v>m</v>
          </cell>
          <cell r="G158">
            <v>33.909999999999997</v>
          </cell>
          <cell r="H158">
            <v>0</v>
          </cell>
        </row>
        <row r="159">
          <cell r="A159" t="str">
            <v>2.11.1.11</v>
          </cell>
          <cell r="B159" t="str">
            <v>40.02.470</v>
          </cell>
          <cell r="D159" t="str">
            <v>Caixa em alumínio fundido à prova de tempo, umidade, gases, vapores e pó, 445 x 350 x 220 mm</v>
          </cell>
          <cell r="E159" t="str">
            <v>un</v>
          </cell>
          <cell r="G159">
            <v>555.94000000000005</v>
          </cell>
          <cell r="H159">
            <v>0</v>
          </cell>
        </row>
        <row r="160">
          <cell r="A160" t="str">
            <v>2.11.1.12</v>
          </cell>
          <cell r="B160" t="str">
            <v>40.05.020</v>
          </cell>
          <cell r="D160" t="str">
            <v>Interruptor com 1 tecla simples e placa</v>
          </cell>
          <cell r="E160" t="str">
            <v>cj</v>
          </cell>
          <cell r="G160">
            <v>18.18</v>
          </cell>
          <cell r="H160">
            <v>0</v>
          </cell>
        </row>
        <row r="161">
          <cell r="A161" t="str">
            <v>2.11.1.13</v>
          </cell>
          <cell r="B161" t="str">
            <v>40.04.140</v>
          </cell>
          <cell r="D161" t="str">
            <v>Tomada 3P+T de 32 A, blindada industrial de sobrepor negativa</v>
          </cell>
          <cell r="E161" t="str">
            <v>cj</v>
          </cell>
          <cell r="G161">
            <v>170.92</v>
          </cell>
          <cell r="H161">
            <v>0</v>
          </cell>
        </row>
        <row r="162">
          <cell r="A162" t="str">
            <v>2.11.1.14</v>
          </cell>
          <cell r="B162" t="str">
            <v>41.13.200</v>
          </cell>
          <cell r="D162" t="str">
            <v>Luminária blindada oval de sobrepor ou arandela, para lâmpada fluorescentes compacta</v>
          </cell>
          <cell r="E162" t="str">
            <v>un</v>
          </cell>
          <cell r="G162">
            <v>79.38</v>
          </cell>
          <cell r="H162">
            <v>0</v>
          </cell>
        </row>
        <row r="163">
          <cell r="A163" t="str">
            <v>2.11.1.15</v>
          </cell>
          <cell r="B163" t="str">
            <v>41.07.450</v>
          </cell>
          <cell r="D163" t="str">
            <v>Lâmpada fluorescente compacta eletrônica "3U", base E27 de 25 W - 110 ou 220 V</v>
          </cell>
          <cell r="E163" t="str">
            <v>un</v>
          </cell>
          <cell r="G163">
            <v>16.05</v>
          </cell>
          <cell r="H163">
            <v>0</v>
          </cell>
        </row>
        <row r="164">
          <cell r="A164" t="str">
            <v>2.11.1.16</v>
          </cell>
          <cell r="B164" t="str">
            <v>41.14.640</v>
          </cell>
          <cell r="D164" t="str">
            <v>Luminária retangular de embutir tipo calha aberta com refletor em alumínio de alto brilho para 2 lâmpadas fluorescentes tubulares de 28/54W</v>
          </cell>
          <cell r="E164" t="str">
            <v>un</v>
          </cell>
          <cell r="G164">
            <v>101.68</v>
          </cell>
          <cell r="H164">
            <v>0</v>
          </cell>
        </row>
        <row r="165">
          <cell r="A165" t="str">
            <v>2.11.1.17</v>
          </cell>
          <cell r="B165" t="str">
            <v>41.07.060</v>
          </cell>
          <cell r="D165" t="str">
            <v>Lâmpada fluorescente tubular, base bipino bilateral de 28 W</v>
          </cell>
          <cell r="E165" t="str">
            <v>un</v>
          </cell>
          <cell r="G165">
            <v>11.02</v>
          </cell>
          <cell r="H165">
            <v>0</v>
          </cell>
        </row>
        <row r="166">
          <cell r="A166" t="str">
            <v>2.11.1.18</v>
          </cell>
          <cell r="B166" t="str">
            <v>41.09.740</v>
          </cell>
          <cell r="D166" t="str">
            <v>Reator eletrônico de alto fator de potência com partida instantânea, para duas lâmpadas fluorescentes tubulares, base bipino bilateral, 28 W - 127 V / 220 V</v>
          </cell>
          <cell r="E166" t="str">
            <v>un</v>
          </cell>
          <cell r="G166">
            <v>50.19</v>
          </cell>
          <cell r="H166">
            <v>0</v>
          </cell>
        </row>
        <row r="167">
          <cell r="A167" t="str">
            <v>2.11.1.19</v>
          </cell>
          <cell r="B167" t="str">
            <v>38.07.130</v>
          </cell>
          <cell r="D167" t="str">
            <v>Saída lateral simples, diâmetro de 3/4´</v>
          </cell>
          <cell r="E167" t="str">
            <v>un</v>
          </cell>
          <cell r="G167">
            <v>8.08</v>
          </cell>
          <cell r="H167">
            <v>0</v>
          </cell>
        </row>
        <row r="168">
          <cell r="A168" t="str">
            <v>2.11.1.20</v>
          </cell>
          <cell r="B168" t="str">
            <v>40.02.040</v>
          </cell>
          <cell r="D168" t="str">
            <v>Caixa de passagem em chapa, com tampa parafusada, 150 x 150 x 80 mm</v>
          </cell>
          <cell r="E168" t="str">
            <v>un</v>
          </cell>
          <cell r="G168">
            <v>23.22</v>
          </cell>
          <cell r="H168">
            <v>0</v>
          </cell>
        </row>
        <row r="169">
          <cell r="A169" t="str">
            <v>2.11.1.21</v>
          </cell>
          <cell r="B169" t="str">
            <v>40.06.080</v>
          </cell>
          <cell r="D169" t="str">
            <v>Condulete metálico de 1 1/4´</v>
          </cell>
          <cell r="E169" t="str">
            <v>cj</v>
          </cell>
          <cell r="G169">
            <v>47.52</v>
          </cell>
          <cell r="H169">
            <v>0</v>
          </cell>
        </row>
        <row r="170">
          <cell r="A170" t="str">
            <v>2.11.1.22</v>
          </cell>
          <cell r="B170" t="str">
            <v>40.06.100</v>
          </cell>
          <cell r="D170" t="str">
            <v>Condulete metálico de 1 1/2´</v>
          </cell>
          <cell r="E170" t="str">
            <v>cj</v>
          </cell>
          <cell r="G170">
            <v>52.34</v>
          </cell>
          <cell r="H170">
            <v>0</v>
          </cell>
        </row>
        <row r="171">
          <cell r="A171" t="str">
            <v>2.11.1.23</v>
          </cell>
          <cell r="B171" t="str">
            <v>40.06.040</v>
          </cell>
          <cell r="D171" t="str">
            <v>Condulete metálico de 3/4´</v>
          </cell>
          <cell r="E171" t="str">
            <v>cj</v>
          </cell>
          <cell r="G171">
            <v>31.41</v>
          </cell>
          <cell r="H171">
            <v>0</v>
          </cell>
        </row>
        <row r="172">
          <cell r="A172" t="str">
            <v>2.11.1.24</v>
          </cell>
          <cell r="B172" t="str">
            <v>40.04.450</v>
          </cell>
          <cell r="D172" t="str">
            <v>Tomada 2P+T de 10 A - 250 V, completa</v>
          </cell>
          <cell r="E172" t="str">
            <v>cj</v>
          </cell>
          <cell r="G172">
            <v>18.66</v>
          </cell>
          <cell r="H172">
            <v>0</v>
          </cell>
        </row>
        <row r="174">
          <cell r="A174" t="str">
            <v>2.11.2</v>
          </cell>
          <cell r="C174" t="str">
            <v>CONDUTORES</v>
          </cell>
          <cell r="H174">
            <v>0</v>
          </cell>
        </row>
        <row r="175">
          <cell r="A175" t="str">
            <v>2.11.2.1</v>
          </cell>
          <cell r="C175" t="str">
            <v>ALIMENTADORES DOS QUADROS DE AR CONDICIONADO</v>
          </cell>
          <cell r="H175">
            <v>0</v>
          </cell>
        </row>
        <row r="176">
          <cell r="A176" t="str">
            <v>2.11.2.1.1</v>
          </cell>
          <cell r="B176" t="str">
            <v>39.21.060</v>
          </cell>
          <cell r="D176" t="str">
            <v>Cabo de cobre flexível de 16 mm², isolamento 0,6/1kV - isolação HEPR 90°C</v>
          </cell>
          <cell r="E176" t="str">
            <v>m</v>
          </cell>
          <cell r="G176">
            <v>10.15</v>
          </cell>
          <cell r="H176">
            <v>0</v>
          </cell>
        </row>
        <row r="177">
          <cell r="A177" t="str">
            <v>2.11.2.1.2</v>
          </cell>
          <cell r="B177" t="str">
            <v>39.21.050</v>
          </cell>
          <cell r="D177" t="str">
            <v>Cabo de cobre flexível de 10 mm², isolamento 0,6/1kV - isolação HEPR 90°C</v>
          </cell>
          <cell r="E177" t="str">
            <v>m</v>
          </cell>
          <cell r="G177">
            <v>7.42</v>
          </cell>
          <cell r="H177">
            <v>0</v>
          </cell>
        </row>
        <row r="178">
          <cell r="A178" t="str">
            <v>2.11.2.1.3</v>
          </cell>
          <cell r="B178" t="str">
            <v>39.21.070</v>
          </cell>
          <cell r="D178" t="str">
            <v>Cabo de cobre flexível de 25 mm², isolamento 0,6/1kV - isolação HEPR 90°C</v>
          </cell>
          <cell r="E178" t="str">
            <v>m</v>
          </cell>
          <cell r="G178">
            <v>14.37</v>
          </cell>
          <cell r="H178">
            <v>0</v>
          </cell>
        </row>
        <row r="179">
          <cell r="A179" t="str">
            <v>2.11.2.1.4</v>
          </cell>
          <cell r="B179" t="str">
            <v>39.21.080</v>
          </cell>
          <cell r="D179" t="str">
            <v>Cabo de cobre flexível de 35 mm², isolamento 0,6/1kV - isolação HEPR 90°C</v>
          </cell>
          <cell r="E179" t="str">
            <v>m</v>
          </cell>
          <cell r="G179">
            <v>20.239999999999998</v>
          </cell>
          <cell r="H179">
            <v>0</v>
          </cell>
        </row>
        <row r="180">
          <cell r="A180" t="str">
            <v>2.11.2.1.5</v>
          </cell>
          <cell r="B180" t="str">
            <v>39.10.080</v>
          </cell>
          <cell r="D180" t="str">
            <v>Terminal de pressão/compressão para cabo de 16 mm²</v>
          </cell>
          <cell r="E180" t="str">
            <v>un</v>
          </cell>
          <cell r="G180">
            <v>10.33</v>
          </cell>
          <cell r="H180">
            <v>0</v>
          </cell>
        </row>
        <row r="181">
          <cell r="A181" t="str">
            <v>2.11.2.1.6</v>
          </cell>
          <cell r="B181" t="str">
            <v>39.10.120</v>
          </cell>
          <cell r="D181" t="str">
            <v>Terminal de pressão/compressão para cabo de 25 mm²</v>
          </cell>
          <cell r="E181" t="str">
            <v>un</v>
          </cell>
          <cell r="G181">
            <v>9.93</v>
          </cell>
          <cell r="H181">
            <v>0</v>
          </cell>
        </row>
        <row r="182">
          <cell r="A182" t="str">
            <v>2.11.2.1.7</v>
          </cell>
          <cell r="B182" t="str">
            <v>39.10.200</v>
          </cell>
          <cell r="D182" t="str">
            <v>Terminal de pressão/compressão para cabo de 70 mm²</v>
          </cell>
          <cell r="E182" t="str">
            <v>un</v>
          </cell>
          <cell r="G182">
            <v>12.3</v>
          </cell>
          <cell r="H182">
            <v>0</v>
          </cell>
        </row>
        <row r="183">
          <cell r="A183" t="str">
            <v>2.11.2.1.8</v>
          </cell>
          <cell r="B183" t="str">
            <v>39.10.130</v>
          </cell>
          <cell r="D183" t="str">
            <v>Terminal de pressão/compressão para cabo de 35 mm²</v>
          </cell>
          <cell r="E183" t="str">
            <v>un</v>
          </cell>
          <cell r="G183">
            <v>10.47</v>
          </cell>
          <cell r="H183">
            <v>0</v>
          </cell>
        </row>
        <row r="184">
          <cell r="A184" t="str">
            <v>2.11.2.1.9</v>
          </cell>
          <cell r="B184" t="str">
            <v>39.10.060</v>
          </cell>
          <cell r="D184" t="str">
            <v>Terminal de pressão/compressão para cabo de 6 até 10 mm²</v>
          </cell>
          <cell r="E184" t="str">
            <v>un</v>
          </cell>
          <cell r="G184">
            <v>8.92</v>
          </cell>
          <cell r="H184">
            <v>0</v>
          </cell>
        </row>
        <row r="186">
          <cell r="A186" t="str">
            <v>2.11.2.2</v>
          </cell>
          <cell r="C186" t="str">
            <v>ALIMENTADORES DOS APARELHOS DE AR CONDICIONADO</v>
          </cell>
          <cell r="H186">
            <v>0</v>
          </cell>
        </row>
        <row r="187">
          <cell r="A187" t="str">
            <v>2.11.2.2.1</v>
          </cell>
          <cell r="B187" t="str">
            <v>39.02.020</v>
          </cell>
          <cell r="D187" t="str">
            <v>Cabo de cobre de 4 mm², isolamento 750 V - isolação em PVC 70°C</v>
          </cell>
          <cell r="E187" t="str">
            <v>m</v>
          </cell>
          <cell r="G187">
            <v>4.03</v>
          </cell>
          <cell r="H187">
            <v>0</v>
          </cell>
        </row>
        <row r="188">
          <cell r="A188" t="str">
            <v>2.11.2.2.2</v>
          </cell>
          <cell r="B188" t="str">
            <v>39.02.016</v>
          </cell>
          <cell r="D188" t="str">
            <v>Cabo de cobre de 2,5 mm², isolamento 750 V - isolação em PVC 70°C</v>
          </cell>
          <cell r="E188" t="str">
            <v>m</v>
          </cell>
          <cell r="G188">
            <v>2.58</v>
          </cell>
          <cell r="H188">
            <v>0</v>
          </cell>
        </row>
        <row r="190">
          <cell r="A190" t="str">
            <v>2.11.3</v>
          </cell>
          <cell r="C190" t="str">
            <v>QUADROS ELÉTRICOS DE ALIMENTAÇÃO</v>
          </cell>
          <cell r="H190">
            <v>0</v>
          </cell>
        </row>
        <row r="191">
          <cell r="A191" t="str">
            <v>2.11.3.1</v>
          </cell>
          <cell r="B191" t="str">
            <v>39.10.060</v>
          </cell>
          <cell r="D191" t="str">
            <v>Terminal de pressão/compressão para cabo de 6 até 10 mm²</v>
          </cell>
          <cell r="E191" t="str">
            <v>un</v>
          </cell>
          <cell r="G191">
            <v>8.92</v>
          </cell>
          <cell r="H191">
            <v>0</v>
          </cell>
        </row>
        <row r="192">
          <cell r="A192" t="str">
            <v>2.11.3.2</v>
          </cell>
          <cell r="B192" t="str">
            <v>39.21.040</v>
          </cell>
          <cell r="D192" t="str">
            <v>Cabo de cobre flexível de 6 mm², isolamento 0,6/1kV - isolação HEPR 90°C</v>
          </cell>
          <cell r="E192" t="str">
            <v>m</v>
          </cell>
          <cell r="G192">
            <v>3.82</v>
          </cell>
          <cell r="H192">
            <v>0</v>
          </cell>
        </row>
        <row r="193">
          <cell r="A193" t="str">
            <v>2.11.3.3</v>
          </cell>
          <cell r="B193" t="str">
            <v>37.04.260</v>
          </cell>
          <cell r="D193" t="str">
            <v>Quadro de distribuição universal de sobrepor, para disjuntores 24 DIN / 18 Bolt-on - 150 A - sem componentes</v>
          </cell>
          <cell r="E193" t="str">
            <v>un</v>
          </cell>
          <cell r="G193">
            <v>525.26</v>
          </cell>
          <cell r="H193">
            <v>0</v>
          </cell>
        </row>
        <row r="194">
          <cell r="A194" t="str">
            <v>2.11.3.4</v>
          </cell>
          <cell r="B194" t="str">
            <v>37.04.270</v>
          </cell>
          <cell r="D194" t="str">
            <v>Quadro de distribuição universal de sobrepor, para disjuntores 34 DIN / 24 Bolt-on - 150 A - sem componentes</v>
          </cell>
          <cell r="E194" t="str">
            <v>un</v>
          </cell>
          <cell r="G194">
            <v>594.52</v>
          </cell>
          <cell r="H194">
            <v>0</v>
          </cell>
        </row>
        <row r="195">
          <cell r="A195" t="str">
            <v>2.11.3.5</v>
          </cell>
          <cell r="B195" t="str">
            <v>37.03.240</v>
          </cell>
          <cell r="D195" t="str">
            <v>Quadro de distribuição universal de embutir, para disjuntores 56 DIN / 40 Bolt-on - 225 A - sem componentes</v>
          </cell>
          <cell r="E195" t="str">
            <v>un</v>
          </cell>
          <cell r="G195">
            <v>760.05</v>
          </cell>
          <cell r="H195">
            <v>0</v>
          </cell>
        </row>
        <row r="196">
          <cell r="A196" t="str">
            <v>2.11.3.6</v>
          </cell>
          <cell r="B196" t="str">
            <v>37.03.250</v>
          </cell>
          <cell r="D196" t="str">
            <v>Quadro de distribuição universal de embutir, para disjuntores 70 DIN / 50 Bolt-on - 225 A - sem componentes</v>
          </cell>
          <cell r="E196" t="str">
            <v>un</v>
          </cell>
          <cell r="G196">
            <v>960.01</v>
          </cell>
          <cell r="H196">
            <v>0</v>
          </cell>
        </row>
        <row r="197">
          <cell r="A197" t="str">
            <v>2.11.3.7</v>
          </cell>
          <cell r="B197" t="str">
            <v>37.06.010</v>
          </cell>
          <cell r="D197" t="str">
            <v>Painel monobloco autoportante em chapa de aço de 2,0 mm de espessura, com proteção mínima IP 54 - sem componentes</v>
          </cell>
          <cell r="E197" t="str">
            <v>m²</v>
          </cell>
          <cell r="G197">
            <v>2332.29</v>
          </cell>
          <cell r="H197">
            <v>0</v>
          </cell>
        </row>
        <row r="198">
          <cell r="A198" t="str">
            <v>2.11.3.8</v>
          </cell>
          <cell r="B198" t="str">
            <v>37.10.010</v>
          </cell>
          <cell r="D198" t="str">
            <v>Barramento de cobre nu</v>
          </cell>
          <cell r="E198" t="str">
            <v>kg</v>
          </cell>
          <cell r="G198">
            <v>54.58</v>
          </cell>
          <cell r="H198">
            <v>0</v>
          </cell>
        </row>
        <row r="199">
          <cell r="A199" t="str">
            <v>2.11.3.9</v>
          </cell>
          <cell r="B199" t="str">
            <v>37.13.840</v>
          </cell>
          <cell r="D199" t="str">
            <v>Mini-disjuntor termomagnético, bipolar 220/380 V, corrente de 10 A até 32 A</v>
          </cell>
          <cell r="E199" t="str">
            <v>un</v>
          </cell>
          <cell r="G199">
            <v>38.9</v>
          </cell>
          <cell r="H199">
            <v>0</v>
          </cell>
        </row>
        <row r="200">
          <cell r="A200" t="str">
            <v>2.11.3.10</v>
          </cell>
          <cell r="B200" t="str">
            <v>37.13.880</v>
          </cell>
          <cell r="D200" t="str">
            <v>Mini-disjuntor termomagnético, tripolar 220/380 V, corrente de 10 A até 32 A</v>
          </cell>
          <cell r="E200" t="str">
            <v>un</v>
          </cell>
          <cell r="G200">
            <v>50.07</v>
          </cell>
          <cell r="H200">
            <v>0</v>
          </cell>
        </row>
        <row r="201">
          <cell r="A201" t="str">
            <v>2.11.3.11</v>
          </cell>
          <cell r="B201" t="str">
            <v>37.13.910</v>
          </cell>
          <cell r="D201" t="str">
            <v>Mini-disjuntor termomagnético, tripolar 400 V, corrente de 80 A até 125 A</v>
          </cell>
          <cell r="E201" t="str">
            <v>un</v>
          </cell>
          <cell r="G201">
            <v>997.1</v>
          </cell>
          <cell r="H201">
            <v>0</v>
          </cell>
        </row>
        <row r="202">
          <cell r="A202" t="str">
            <v>2.11.3.12</v>
          </cell>
          <cell r="B202" t="str">
            <v>37.20.010</v>
          </cell>
          <cell r="D202" t="str">
            <v>Isolador em epóxi de 1 kV para barramento</v>
          </cell>
          <cell r="E202" t="str">
            <v>un</v>
          </cell>
          <cell r="G202">
            <v>21.72</v>
          </cell>
          <cell r="H202">
            <v>0</v>
          </cell>
        </row>
        <row r="203">
          <cell r="A203" t="str">
            <v>2.11.3.13</v>
          </cell>
          <cell r="B203" t="str">
            <v>37.13.660</v>
          </cell>
          <cell r="D203" t="str">
            <v>Disjuntor termomagnético, tripolar 220/380 V, corrente de 60 A até 100 A</v>
          </cell>
          <cell r="E203" t="str">
            <v>un</v>
          </cell>
          <cell r="G203">
            <v>134.32</v>
          </cell>
          <cell r="H203">
            <v>0</v>
          </cell>
        </row>
        <row r="204">
          <cell r="A204" t="str">
            <v>2.11.3.14</v>
          </cell>
          <cell r="B204" t="str">
            <v>37.13.650</v>
          </cell>
          <cell r="D204" t="str">
            <v>Disjuntor termomagnético, tripolar 220/380 V, corrente de 10 A até 50 A</v>
          </cell>
          <cell r="E204" t="str">
            <v>un</v>
          </cell>
          <cell r="G204">
            <v>117.77</v>
          </cell>
          <cell r="H204">
            <v>0</v>
          </cell>
        </row>
        <row r="205">
          <cell r="A205" t="str">
            <v>2.11.3.15</v>
          </cell>
          <cell r="B205" t="str">
            <v>37.13.890</v>
          </cell>
          <cell r="D205" t="str">
            <v>Mini-disjuntor termomagnético, tripolar 220/380 V, corrente de 40 A até 50 A</v>
          </cell>
          <cell r="E205" t="str">
            <v>un</v>
          </cell>
          <cell r="G205">
            <v>53.24</v>
          </cell>
          <cell r="H205">
            <v>0</v>
          </cell>
        </row>
        <row r="206">
          <cell r="A206" t="str">
            <v>2.11.3.16</v>
          </cell>
          <cell r="B206" t="str">
            <v>37.24.032</v>
          </cell>
          <cell r="D206" t="str">
            <v>Supressor de surto monofásico, Fase-Terra, In &gt; ou = 20 kA, Imax. de surto de 50 até 80 Ka</v>
          </cell>
          <cell r="E206" t="str">
            <v>un</v>
          </cell>
          <cell r="G206">
            <v>141.46</v>
          </cell>
          <cell r="H206">
            <v>0</v>
          </cell>
        </row>
        <row r="207">
          <cell r="A207" t="str">
            <v>2.11.3.17</v>
          </cell>
          <cell r="B207" t="str">
            <v>37.24.040</v>
          </cell>
          <cell r="D207" t="str">
            <v>Supressor de surto monofásico, Neutro-Terra, In &gt; ou = 20 kA, Imax. de surto de 65 até 80 kA</v>
          </cell>
          <cell r="E207" t="str">
            <v>un</v>
          </cell>
          <cell r="G207">
            <v>171.67</v>
          </cell>
          <cell r="H207">
            <v>0</v>
          </cell>
        </row>
        <row r="208">
          <cell r="A208" t="str">
            <v>2.11.3.18</v>
          </cell>
          <cell r="B208" t="str">
            <v>37.20.080</v>
          </cell>
          <cell r="D208" t="str">
            <v>Barra de neutro e/ou terra</v>
          </cell>
          <cell r="E208" t="str">
            <v>un</v>
          </cell>
          <cell r="G208">
            <v>19.43</v>
          </cell>
          <cell r="H208">
            <v>0</v>
          </cell>
        </row>
        <row r="210">
          <cell r="A210" t="str">
            <v>2.11.4</v>
          </cell>
          <cell r="C210" t="str">
            <v>SPDA - ATERRAMENTO</v>
          </cell>
          <cell r="H210">
            <v>0</v>
          </cell>
        </row>
        <row r="211">
          <cell r="A211" t="str">
            <v>2.11.4.1</v>
          </cell>
          <cell r="B211" t="str">
            <v>42.05.210</v>
          </cell>
          <cell r="D211" t="str">
            <v>Haste de aterramento de 5/8´ x 3,00 m</v>
          </cell>
          <cell r="E211" t="str">
            <v>un</v>
          </cell>
          <cell r="G211">
            <v>98.09</v>
          </cell>
          <cell r="H211">
            <v>0</v>
          </cell>
        </row>
        <row r="212">
          <cell r="A212" t="str">
            <v>2.11.4.2</v>
          </cell>
          <cell r="B212" t="str">
            <v>39.04.080</v>
          </cell>
          <cell r="D212" t="str">
            <v>Cabo de cobre nu, têmpera mole, classe 2, de 50 mm²</v>
          </cell>
          <cell r="E212" t="str">
            <v>m</v>
          </cell>
          <cell r="G212">
            <v>29.83</v>
          </cell>
          <cell r="H212">
            <v>0</v>
          </cell>
        </row>
        <row r="214">
          <cell r="A214" t="str">
            <v>2.12</v>
          </cell>
          <cell r="C214" t="str">
            <v>INSTALAÇÃO HIDRÁULICA</v>
          </cell>
          <cell r="H214">
            <v>0</v>
          </cell>
        </row>
        <row r="215">
          <cell r="A215" t="str">
            <v>2.12.1</v>
          </cell>
          <cell r="C215" t="str">
            <v>ÁGUA FRIA</v>
          </cell>
          <cell r="H215">
            <v>0</v>
          </cell>
        </row>
        <row r="216">
          <cell r="A216" t="str">
            <v>2.12.1.1</v>
          </cell>
          <cell r="B216" t="str">
            <v>46.01.020</v>
          </cell>
          <cell r="D216" t="str">
            <v>Tubo de PVC rígido soldável marrom, DN= 25 mm, (3/4´), inclusive conexões</v>
          </cell>
          <cell r="E216" t="str">
            <v>m</v>
          </cell>
          <cell r="G216">
            <v>22.53</v>
          </cell>
          <cell r="H216">
            <v>0</v>
          </cell>
        </row>
        <row r="217">
          <cell r="A217" t="str">
            <v>2.12.1.2</v>
          </cell>
          <cell r="B217" t="str">
            <v>44.03.400</v>
          </cell>
          <cell r="D217" t="str">
            <v>Torneira curta com rosca para uso geral, em latão fundido cromado, DN= 3/4´</v>
          </cell>
          <cell r="E217" t="str">
            <v>un</v>
          </cell>
          <cell r="G217">
            <v>37.81</v>
          </cell>
          <cell r="H217">
            <v>0</v>
          </cell>
        </row>
        <row r="219">
          <cell r="A219" t="str">
            <v>2.12.2</v>
          </cell>
          <cell r="C219" t="str">
            <v>DRENAGEM DE CLIMATIZAÇÃO</v>
          </cell>
          <cell r="H219">
            <v>0</v>
          </cell>
        </row>
        <row r="220">
          <cell r="A220" t="str">
            <v>2.12.2.1</v>
          </cell>
          <cell r="B220" t="str">
            <v>46.01.030</v>
          </cell>
          <cell r="D220" t="str">
            <v>Tubo de PVC rígido soldável marrom, DN= 32 mm, (1´), inclusive conexões</v>
          </cell>
          <cell r="E220" t="str">
            <v>m</v>
          </cell>
          <cell r="G220">
            <v>27.78</v>
          </cell>
          <cell r="H220">
            <v>0</v>
          </cell>
        </row>
        <row r="221">
          <cell r="A221" t="str">
            <v>2.12.2.2</v>
          </cell>
          <cell r="B221" t="str">
            <v>46.01.050</v>
          </cell>
          <cell r="D221" t="str">
            <v>Tubo de PVC rígido soldável marrom, DN= 50 mm, (1 1/2´), inclusive conexões</v>
          </cell>
          <cell r="E221" t="str">
            <v>m</v>
          </cell>
          <cell r="G221">
            <v>35.72</v>
          </cell>
          <cell r="H221">
            <v>0</v>
          </cell>
        </row>
        <row r="223">
          <cell r="A223" t="str">
            <v>2.12.3</v>
          </cell>
          <cell r="C223" t="str">
            <v>ESGOTO SANITÁRIO</v>
          </cell>
          <cell r="H223">
            <v>0</v>
          </cell>
        </row>
        <row r="224">
          <cell r="A224" t="str">
            <v>2.12.3.1</v>
          </cell>
          <cell r="B224" t="str">
            <v>46.02.050</v>
          </cell>
          <cell r="D224" t="str">
            <v>Tubo de PVC rígido branco PxB com virola e anel de borracha, linha esgoto série normal, DN= 50 mm, inclusive conexões</v>
          </cell>
          <cell r="E224" t="str">
            <v>m</v>
          </cell>
          <cell r="G224">
            <v>31.76</v>
          </cell>
          <cell r="H224">
            <v>0</v>
          </cell>
        </row>
        <row r="225">
          <cell r="A225" t="str">
            <v>2.12.3.2</v>
          </cell>
          <cell r="B225" t="str">
            <v>46.02.060</v>
          </cell>
          <cell r="D225" t="str">
            <v>Tubo de PVC rígido branco PxB com virola e anel de borracha, linha esgoto série normal, DN= 75 mm, inclusive conexões</v>
          </cell>
          <cell r="E225" t="str">
            <v>m</v>
          </cell>
          <cell r="G225">
            <v>49.25</v>
          </cell>
          <cell r="H225">
            <v>0</v>
          </cell>
        </row>
        <row r="226">
          <cell r="A226" t="str">
            <v>2.12.3.3</v>
          </cell>
          <cell r="B226" t="str">
            <v>49.01.030</v>
          </cell>
          <cell r="D226" t="str">
            <v>Caixa sifonada de PVC rígido de 150 x 150 x 50 mm, com grelha</v>
          </cell>
          <cell r="E226" t="str">
            <v>un</v>
          </cell>
          <cell r="G226">
            <v>70.739999999999995</v>
          </cell>
          <cell r="H226">
            <v>0</v>
          </cell>
        </row>
        <row r="227">
          <cell r="A227" t="str">
            <v>2.12.3.4</v>
          </cell>
          <cell r="B227" t="str">
            <v>49.06.030</v>
          </cell>
          <cell r="D227" t="str">
            <v>Grelha hemisférica em ferro fundido de 3"</v>
          </cell>
          <cell r="E227" t="str">
            <v>un</v>
          </cell>
          <cell r="G227">
            <v>6.49</v>
          </cell>
          <cell r="H227">
            <v>0</v>
          </cell>
        </row>
        <row r="229">
          <cell r="A229" t="str">
            <v>2.13</v>
          </cell>
          <cell r="C229" t="str">
            <v>CLIMATIZAÇÃO</v>
          </cell>
          <cell r="H229">
            <v>714.9</v>
          </cell>
        </row>
        <row r="230">
          <cell r="A230" t="str">
            <v>2.13.1</v>
          </cell>
          <cell r="C230" t="str">
            <v>EQUIPAMENTOS</v>
          </cell>
          <cell r="H230">
            <v>0</v>
          </cell>
        </row>
        <row r="231">
          <cell r="A231" t="str">
            <v>2.13.1.1</v>
          </cell>
          <cell r="B231" t="str">
            <v>61.10.012</v>
          </cell>
          <cell r="D231" t="str">
            <v>Resfriadora de líquidos (Chiller), com compressor e condensação à ar, capacidade de 80 TR</v>
          </cell>
          <cell r="E231" t="str">
            <v>un</v>
          </cell>
          <cell r="G231">
            <v>224403.11</v>
          </cell>
          <cell r="H231">
            <v>0</v>
          </cell>
        </row>
        <row r="232">
          <cell r="A232" t="str">
            <v>2.13.1.2</v>
          </cell>
          <cell r="B232" t="str">
            <v>43.10.050</v>
          </cell>
          <cell r="D232" t="str">
            <v>Conjunto motor-bomba (centrífuga) 10 cv, monoestágio, Hman= 24 a 36 mca, Q= 53 a 45 m³/h</v>
          </cell>
          <cell r="E232" t="str">
            <v>un</v>
          </cell>
          <cell r="G232">
            <v>5746.35</v>
          </cell>
          <cell r="H232">
            <v>0</v>
          </cell>
        </row>
        <row r="233">
          <cell r="A233" t="str">
            <v>2.13.1.3</v>
          </cell>
          <cell r="B233" t="str">
            <v>Com009</v>
          </cell>
          <cell r="D233" t="str">
            <v>Unidade de tratamento de ar (Fan Coil), 5 a 10 TR´s e vazão 2.000 a 6.000m³/h - com filtro de Ar G4/F8/H13 e atenuador</v>
          </cell>
          <cell r="E233" t="str">
            <v>un</v>
          </cell>
          <cell r="G233">
            <v>40073.14</v>
          </cell>
          <cell r="H233">
            <v>0</v>
          </cell>
        </row>
        <row r="234">
          <cell r="A234" t="str">
            <v>2.13.1.4</v>
          </cell>
          <cell r="B234" t="str">
            <v>Com008</v>
          </cell>
          <cell r="D234" t="str">
            <v>Unidade de tratamento de ar (Fan Coil), 15 TR e vazão 10.000m³/h - com filtro de Ar G4/F8</v>
          </cell>
          <cell r="E234" t="str">
            <v>un</v>
          </cell>
          <cell r="G234">
            <v>37117.42</v>
          </cell>
          <cell r="H234">
            <v>0</v>
          </cell>
        </row>
        <row r="235">
          <cell r="A235" t="str">
            <v>2.13.1.5</v>
          </cell>
          <cell r="B235" t="str">
            <v>Com004</v>
          </cell>
          <cell r="D235" t="str">
            <v>Caixa de filtros F8/H13 para vazão de 10.500 m³/h</v>
          </cell>
          <cell r="E235" t="str">
            <v>cj</v>
          </cell>
          <cell r="G235">
            <v>10391.960000000001</v>
          </cell>
          <cell r="H235">
            <v>0</v>
          </cell>
        </row>
        <row r="236">
          <cell r="A236" t="str">
            <v>2.13.1.6</v>
          </cell>
          <cell r="B236" t="str">
            <v>Com005</v>
          </cell>
          <cell r="D236" t="str">
            <v>Caixa de filtros F8 para vazão de 10.500 m³/h</v>
          </cell>
          <cell r="E236" t="str">
            <v>cj</v>
          </cell>
          <cell r="G236">
            <v>9646.76</v>
          </cell>
          <cell r="H236">
            <v>0</v>
          </cell>
        </row>
        <row r="237">
          <cell r="A237" t="str">
            <v>2.13.1.7</v>
          </cell>
          <cell r="B237" t="str">
            <v>61.14.070</v>
          </cell>
          <cell r="D237" t="str">
            <v>Caixa ventiladora com ventilador centrífugo, vazão 1.710 m³/h, pressão 35 mmCA - 220/380 V / 60Hz</v>
          </cell>
          <cell r="E237" t="str">
            <v>un</v>
          </cell>
          <cell r="G237">
            <v>3055.59</v>
          </cell>
          <cell r="H237">
            <v>0</v>
          </cell>
        </row>
        <row r="238">
          <cell r="A238" t="str">
            <v>2.13.1.8</v>
          </cell>
          <cell r="B238" t="str">
            <v>61.14.005</v>
          </cell>
          <cell r="D238" t="str">
            <v>Caixa ventiladora com ventilador centrífugo, vazão 4.600 m³/h, pressão 30 mmCA - 220 / 380 V / 60HZ</v>
          </cell>
          <cell r="E238" t="str">
            <v>un</v>
          </cell>
          <cell r="G238">
            <v>6510.25</v>
          </cell>
          <cell r="H238">
            <v>0</v>
          </cell>
        </row>
        <row r="239">
          <cell r="A239" t="str">
            <v>2.13.1.9</v>
          </cell>
          <cell r="B239" t="str">
            <v>61.14.050</v>
          </cell>
          <cell r="D239" t="str">
            <v>Caixa ventiladora com ventilador centrífugo, vazão 8.800 m³/h, pressão 35 mmCA - 220/380 V / 60Hz</v>
          </cell>
          <cell r="E239" t="str">
            <v>un</v>
          </cell>
          <cell r="G239">
            <v>5916.06</v>
          </cell>
          <cell r="H239">
            <v>0</v>
          </cell>
        </row>
        <row r="240">
          <cell r="A240" t="str">
            <v>2.13.1.10</v>
          </cell>
          <cell r="B240" t="str">
            <v>61.14.015</v>
          </cell>
          <cell r="D240" t="str">
            <v>Caixa ventiladora com ventilador centrífugo, vazão 28.000 m³/h, pressão 30 mmCA - 220 / 380 V / 60HZ</v>
          </cell>
          <cell r="E240" t="str">
            <v>un</v>
          </cell>
          <cell r="G240">
            <v>20952.09</v>
          </cell>
          <cell r="H240">
            <v>0</v>
          </cell>
        </row>
        <row r="242">
          <cell r="A242" t="str">
            <v>2.13.2</v>
          </cell>
          <cell r="C242" t="str">
            <v>REDE DE DUTOS</v>
          </cell>
          <cell r="H242">
            <v>714.9</v>
          </cell>
        </row>
        <row r="243">
          <cell r="A243" t="str">
            <v>2.13.2.1</v>
          </cell>
          <cell r="B243" t="str">
            <v>61.20.450</v>
          </cell>
          <cell r="D243" t="str">
            <v>Duto em chapa de aço galvanizado</v>
          </cell>
          <cell r="E243" t="str">
            <v>kg</v>
          </cell>
          <cell r="G243">
            <v>34.93</v>
          </cell>
          <cell r="H243">
            <v>0</v>
          </cell>
        </row>
        <row r="244">
          <cell r="A244" t="str">
            <v>2.13.2.2</v>
          </cell>
          <cell r="B244" t="str">
            <v>Com003</v>
          </cell>
          <cell r="D244" t="str">
            <v>Duto em chapa de alumínio</v>
          </cell>
          <cell r="E244" t="str">
            <v>kg</v>
          </cell>
          <cell r="G244">
            <v>55.49</v>
          </cell>
          <cell r="H244">
            <v>0</v>
          </cell>
        </row>
        <row r="245">
          <cell r="A245" t="str">
            <v>2.13.2.3</v>
          </cell>
          <cell r="B245" t="str">
            <v>15.03.110</v>
          </cell>
          <cell r="D245" t="str">
            <v>Fornecimento e montagem de estrutura em aço patinável, sem pintura</v>
          </cell>
          <cell r="E245" t="str">
            <v>kg</v>
          </cell>
          <cell r="G245">
            <v>16.059999999999999</v>
          </cell>
          <cell r="H245">
            <v>0</v>
          </cell>
        </row>
        <row r="246">
          <cell r="A246" t="str">
            <v>2.13.2.4</v>
          </cell>
          <cell r="B246" t="str">
            <v>32.06.030</v>
          </cell>
          <cell r="D246" t="str">
            <v>Lã de vidro e/ou lã de rocha com espessura de 2´</v>
          </cell>
          <cell r="E246" t="str">
            <v>m²</v>
          </cell>
          <cell r="G246">
            <v>19.88</v>
          </cell>
          <cell r="H246">
            <v>0</v>
          </cell>
        </row>
        <row r="247">
          <cell r="A247" t="str">
            <v>2.13.2.5</v>
          </cell>
          <cell r="B247" t="str">
            <v>32.11.150</v>
          </cell>
          <cell r="D247" t="str">
            <v>Proteção para isolamento térmico em alumínio</v>
          </cell>
          <cell r="E247" t="str">
            <v>m²</v>
          </cell>
          <cell r="G247">
            <v>27.55</v>
          </cell>
          <cell r="H247">
            <v>0</v>
          </cell>
        </row>
        <row r="248">
          <cell r="A248" t="str">
            <v>2.13.2.6</v>
          </cell>
          <cell r="B248" t="str">
            <v>46.03.060</v>
          </cell>
          <cell r="D248" t="str">
            <v>Tubo de PVC rígido PxB com virola e anel de borracha, linha esgoto série reforçada ´R´. DN= 150 mm, inclusive conexões</v>
          </cell>
          <cell r="E248" t="str">
            <v>m</v>
          </cell>
          <cell r="G248">
            <v>106.85</v>
          </cell>
          <cell r="H248">
            <v>0</v>
          </cell>
        </row>
        <row r="249">
          <cell r="A249" t="str">
            <v>2.13.2.7</v>
          </cell>
          <cell r="B249" t="str">
            <v>Com004</v>
          </cell>
          <cell r="D249" t="str">
            <v>Caixa de filtros F8/H13 para vazão de 10.500 m³/h</v>
          </cell>
          <cell r="E249" t="str">
            <v>cj</v>
          </cell>
          <cell r="G249">
            <v>10391.960000000001</v>
          </cell>
          <cell r="H249">
            <v>0</v>
          </cell>
        </row>
        <row r="250">
          <cell r="A250" t="str">
            <v>2.13.2.8</v>
          </cell>
          <cell r="B250" t="str">
            <v>Com005</v>
          </cell>
          <cell r="D250" t="str">
            <v>Caixa de filtros F8 para vazão de 10.500 m³/h</v>
          </cell>
          <cell r="E250" t="str">
            <v>cj</v>
          </cell>
          <cell r="G250">
            <v>9646.76</v>
          </cell>
          <cell r="H250">
            <v>0</v>
          </cell>
        </row>
        <row r="251">
          <cell r="A251" t="str">
            <v>2.13.2.9</v>
          </cell>
          <cell r="B251" t="str">
            <v>61.10.300</v>
          </cell>
          <cell r="D251" t="str">
            <v>Duto flexível aluminizado, seção circular - Ø 10cm (4")</v>
          </cell>
          <cell r="E251" t="str">
            <v>m</v>
          </cell>
          <cell r="G251">
            <v>17.82</v>
          </cell>
          <cell r="H251">
            <v>257.7</v>
          </cell>
        </row>
        <row r="252">
          <cell r="A252" t="str">
            <v>2.13.2.10</v>
          </cell>
          <cell r="B252" t="str">
            <v>61.10.310</v>
          </cell>
          <cell r="D252" t="str">
            <v>Duto flexível aluminizado, seção circular - Ø 15cm (6")</v>
          </cell>
          <cell r="E252" t="str">
            <v>m</v>
          </cell>
          <cell r="G252">
            <v>21.41</v>
          </cell>
          <cell r="H252">
            <v>0</v>
          </cell>
        </row>
        <row r="253">
          <cell r="A253" t="str">
            <v>2.13.2.11</v>
          </cell>
          <cell r="B253" t="str">
            <v>61.10.320</v>
          </cell>
          <cell r="D253" t="str">
            <v>Duto flexível aluminizado, seção circular - Ø 20cm (8")</v>
          </cell>
          <cell r="E253" t="str">
            <v>m</v>
          </cell>
          <cell r="G253">
            <v>24</v>
          </cell>
          <cell r="H253">
            <v>457.2</v>
          </cell>
        </row>
        <row r="255">
          <cell r="A255" t="str">
            <v>2.13.3</v>
          </cell>
          <cell r="C255" t="str">
            <v>QUADRO DA C.A.G.</v>
          </cell>
          <cell r="H255">
            <v>0</v>
          </cell>
        </row>
        <row r="256">
          <cell r="A256" t="str">
            <v>2.13.3.1</v>
          </cell>
          <cell r="B256" t="str">
            <v>37.04.300</v>
          </cell>
          <cell r="D256" t="str">
            <v>Quadro de distribuição universal de sobrepor, para disjuntores 70 DIN / 50 Bolt-on - 225 A - sem componentes</v>
          </cell>
          <cell r="E256" t="str">
            <v>un</v>
          </cell>
          <cell r="G256">
            <v>1213.68</v>
          </cell>
          <cell r="H256">
            <v>0</v>
          </cell>
        </row>
        <row r="257">
          <cell r="A257" t="str">
            <v>2.13.3.2</v>
          </cell>
          <cell r="B257" t="str">
            <v>37.13.720</v>
          </cell>
          <cell r="D257" t="str">
            <v>Disjuntor série universal, em caixa moldada, térmico fixo e magnético ajustável, tripolar 600 V, corrente de 300 A até 400 A</v>
          </cell>
          <cell r="E257" t="str">
            <v>un</v>
          </cell>
          <cell r="G257">
            <v>1826.69</v>
          </cell>
          <cell r="H257">
            <v>0</v>
          </cell>
        </row>
        <row r="258">
          <cell r="A258" t="str">
            <v>2.13.3.3</v>
          </cell>
          <cell r="B258" t="str">
            <v>37.13.650</v>
          </cell>
          <cell r="D258" t="str">
            <v>Disjuntor termomagnético, tripolar 220/380 V, corrente de 10 A até 50 A</v>
          </cell>
          <cell r="E258" t="str">
            <v>un</v>
          </cell>
          <cell r="G258">
            <v>117.77</v>
          </cell>
          <cell r="H258">
            <v>0</v>
          </cell>
        </row>
        <row r="259">
          <cell r="A259" t="str">
            <v>2.13.3.4</v>
          </cell>
          <cell r="B259" t="str">
            <v>37.24.031</v>
          </cell>
          <cell r="D259" t="str">
            <v>Supressor de surto monofásico, Fase-Terra, In 4 a 11 kA, Imax. de surto de 12 até 15 kA</v>
          </cell>
          <cell r="E259" t="str">
            <v>un</v>
          </cell>
          <cell r="G259">
            <v>85.19</v>
          </cell>
          <cell r="H259">
            <v>0</v>
          </cell>
        </row>
        <row r="260">
          <cell r="A260" t="str">
            <v>2.13.3.5</v>
          </cell>
          <cell r="B260" t="str">
            <v>37.24.040</v>
          </cell>
          <cell r="D260" t="str">
            <v>Supressor de surto monofásico, Neutro-Terra, In &gt; ou = 20 kA, Imax. de surto de 65 até 80 kA</v>
          </cell>
          <cell r="E260" t="str">
            <v>un</v>
          </cell>
          <cell r="G260">
            <v>171.67</v>
          </cell>
          <cell r="H260">
            <v>0</v>
          </cell>
        </row>
        <row r="261">
          <cell r="A261" t="str">
            <v>2.13.3.6</v>
          </cell>
          <cell r="B261" t="str">
            <v>37.20.080</v>
          </cell>
          <cell r="D261" t="str">
            <v>Barra de neutro e/ou terra</v>
          </cell>
          <cell r="E261" t="str">
            <v>un</v>
          </cell>
          <cell r="G261">
            <v>19.43</v>
          </cell>
          <cell r="H261">
            <v>0</v>
          </cell>
        </row>
        <row r="262">
          <cell r="A262" t="str">
            <v>2.13.3.7</v>
          </cell>
          <cell r="B262" t="str">
            <v>37.10.010</v>
          </cell>
          <cell r="D262" t="str">
            <v>Barramento de cobre nu</v>
          </cell>
          <cell r="E262" t="str">
            <v>kg</v>
          </cell>
          <cell r="G262">
            <v>54.58</v>
          </cell>
          <cell r="H262">
            <v>0</v>
          </cell>
        </row>
        <row r="263">
          <cell r="A263" t="str">
            <v>2.13.3.8</v>
          </cell>
          <cell r="B263" t="str">
            <v>37.20.010</v>
          </cell>
          <cell r="D263" t="str">
            <v>Isolador em epóxi de 1 kV para barramento</v>
          </cell>
          <cell r="E263" t="str">
            <v>un</v>
          </cell>
          <cell r="G263">
            <v>21.72</v>
          </cell>
          <cell r="H263">
            <v>0</v>
          </cell>
        </row>
        <row r="265">
          <cell r="A265" t="str">
            <v>2.13.4</v>
          </cell>
          <cell r="C265" t="str">
            <v>QUADRO DAS B.A.G.S (OP+RES)</v>
          </cell>
          <cell r="H265">
            <v>0</v>
          </cell>
        </row>
        <row r="266">
          <cell r="A266" t="str">
            <v>2.13.4.1</v>
          </cell>
          <cell r="B266" t="str">
            <v>37.04.300</v>
          </cell>
          <cell r="D266" t="str">
            <v>Quadro de distribuição universal de sobrepor, para disjuntores 70 DIN / 50 Bolt-on - 225 A - sem componentes</v>
          </cell>
          <cell r="E266" t="str">
            <v>un</v>
          </cell>
          <cell r="G266">
            <v>1213.68</v>
          </cell>
          <cell r="H266">
            <v>0</v>
          </cell>
        </row>
        <row r="267">
          <cell r="A267" t="str">
            <v>2.13.4.2</v>
          </cell>
          <cell r="B267" t="str">
            <v>37.13.720</v>
          </cell>
          <cell r="D267" t="str">
            <v>Disjuntor série universal, em caixa moldada, térmico fixo e magnético ajustável, tripolar 600 V, corrente de 300 A até 400 A</v>
          </cell>
          <cell r="E267" t="str">
            <v>un</v>
          </cell>
          <cell r="G267">
            <v>1826.69</v>
          </cell>
          <cell r="H267">
            <v>0</v>
          </cell>
        </row>
        <row r="268">
          <cell r="A268" t="str">
            <v>2.13.4.3</v>
          </cell>
          <cell r="B268" t="str">
            <v>37.13.660</v>
          </cell>
          <cell r="D268" t="str">
            <v>Disjuntor termomagnético, tripolar 220/380 V, corrente de 60 A até 100 A</v>
          </cell>
          <cell r="E268" t="str">
            <v>un</v>
          </cell>
          <cell r="G268">
            <v>134.32</v>
          </cell>
          <cell r="H268">
            <v>0</v>
          </cell>
        </row>
        <row r="269">
          <cell r="A269" t="str">
            <v>2.13.4.4</v>
          </cell>
          <cell r="B269" t="str">
            <v>37.11.060</v>
          </cell>
          <cell r="D269" t="str">
            <v>Base de fusível NH até 125 A, com fusível</v>
          </cell>
          <cell r="E269" t="str">
            <v>un</v>
          </cell>
          <cell r="G269">
            <v>69.53</v>
          </cell>
          <cell r="H269">
            <v>0</v>
          </cell>
        </row>
        <row r="270">
          <cell r="A270" t="str">
            <v>2.13.4.5</v>
          </cell>
          <cell r="B270" t="str">
            <v>37.13.800</v>
          </cell>
          <cell r="D270" t="str">
            <v>Mini-disjuntor termomagnético, unipolar 127/220 V, corrente de 10 A até 32 A</v>
          </cell>
          <cell r="E270" t="str">
            <v>un</v>
          </cell>
          <cell r="G270">
            <v>14.89</v>
          </cell>
          <cell r="H270">
            <v>0</v>
          </cell>
        </row>
        <row r="271">
          <cell r="A271" t="str">
            <v>2.13.4.6</v>
          </cell>
          <cell r="B271" t="str">
            <v>37.13.650</v>
          </cell>
          <cell r="D271" t="str">
            <v>Disjuntor termomagnético, tripolar 220/380 V, corrente de 10 A até 50 A</v>
          </cell>
          <cell r="E271" t="str">
            <v>un</v>
          </cell>
          <cell r="G271">
            <v>117.77</v>
          </cell>
          <cell r="H271">
            <v>0</v>
          </cell>
        </row>
        <row r="272">
          <cell r="A272" t="str">
            <v>2.13.4.7</v>
          </cell>
          <cell r="B272" t="str">
            <v>40.10.500</v>
          </cell>
          <cell r="D272" t="str">
            <v>Minicontator auxiliar - 4na</v>
          </cell>
          <cell r="E272" t="str">
            <v>un</v>
          </cell>
          <cell r="G272">
            <v>80.38</v>
          </cell>
          <cell r="H272">
            <v>0</v>
          </cell>
        </row>
        <row r="273">
          <cell r="A273" t="str">
            <v>2.13.4.8</v>
          </cell>
          <cell r="B273" t="str">
            <v>40.10.040</v>
          </cell>
          <cell r="D273" t="str">
            <v>Contator de potência 12 A - 2na+2nf</v>
          </cell>
          <cell r="E273" t="str">
            <v>un</v>
          </cell>
          <cell r="G273">
            <v>194.97</v>
          </cell>
          <cell r="H273">
            <v>0</v>
          </cell>
        </row>
        <row r="274">
          <cell r="A274" t="str">
            <v>2.13.4.9</v>
          </cell>
          <cell r="B274" t="str">
            <v>40.10.020</v>
          </cell>
          <cell r="D274" t="str">
            <v>Contator de potência 9 A - 2na+2nf</v>
          </cell>
          <cell r="E274" t="str">
            <v>un</v>
          </cell>
          <cell r="G274">
            <v>176.03</v>
          </cell>
          <cell r="H274">
            <v>0</v>
          </cell>
        </row>
        <row r="275">
          <cell r="A275" t="str">
            <v>2.13.4.10</v>
          </cell>
          <cell r="B275" t="str">
            <v>40.10.132</v>
          </cell>
          <cell r="D275" t="str">
            <v>Contator de potência 65 A - 2na+2nf</v>
          </cell>
          <cell r="E275" t="str">
            <v>un</v>
          </cell>
          <cell r="G275">
            <v>727.46</v>
          </cell>
          <cell r="H275">
            <v>0</v>
          </cell>
        </row>
        <row r="276">
          <cell r="A276" t="str">
            <v>2.13.4.11</v>
          </cell>
          <cell r="B276" t="str">
            <v>40.10.520</v>
          </cell>
          <cell r="D276" t="str">
            <v>Contator auxiliar - 4na+4nf</v>
          </cell>
          <cell r="E276" t="str">
            <v>un</v>
          </cell>
          <cell r="G276">
            <v>216.73</v>
          </cell>
          <cell r="H276">
            <v>0</v>
          </cell>
        </row>
        <row r="277">
          <cell r="A277" t="str">
            <v>2.13.4.12</v>
          </cell>
          <cell r="B277" t="str">
            <v>40.10.510</v>
          </cell>
          <cell r="D277" t="str">
            <v>Contator auxiliar - 2na+2nf</v>
          </cell>
          <cell r="E277" t="str">
            <v>un</v>
          </cell>
          <cell r="G277">
            <v>100.09</v>
          </cell>
          <cell r="H277">
            <v>0</v>
          </cell>
        </row>
        <row r="278">
          <cell r="A278" t="str">
            <v>2.13.4.13</v>
          </cell>
          <cell r="B278" t="str">
            <v>40.11.240</v>
          </cell>
          <cell r="D278" t="str">
            <v>Relé de tempo eletrônico de 3 até 30s - 220V - 50/60Hz</v>
          </cell>
          <cell r="E278" t="str">
            <v>un</v>
          </cell>
          <cell r="G278">
            <v>102.34</v>
          </cell>
          <cell r="H278">
            <v>0</v>
          </cell>
        </row>
        <row r="279">
          <cell r="A279" t="str">
            <v>2.13.4.14</v>
          </cell>
          <cell r="B279" t="str">
            <v>37.22.010</v>
          </cell>
          <cell r="D279" t="str">
            <v>Transformador monofásico de comando de 200 VA classe 0,6 kV, a seco</v>
          </cell>
          <cell r="E279" t="str">
            <v>un</v>
          </cell>
          <cell r="G279">
            <v>329.34</v>
          </cell>
          <cell r="H279">
            <v>0</v>
          </cell>
        </row>
        <row r="280">
          <cell r="A280" t="str">
            <v>2.13.4.15</v>
          </cell>
          <cell r="B280" t="str">
            <v>40.13.010</v>
          </cell>
          <cell r="D280" t="str">
            <v>Chave comutadora para amperímetro</v>
          </cell>
          <cell r="E280" t="str">
            <v>un</v>
          </cell>
          <cell r="G280">
            <v>105.44</v>
          </cell>
          <cell r="H280">
            <v>0</v>
          </cell>
        </row>
        <row r="281">
          <cell r="A281" t="str">
            <v>2.13.4.16</v>
          </cell>
          <cell r="B281" t="str">
            <v>40.14.010</v>
          </cell>
          <cell r="D281" t="str">
            <v>Chave comutadora para voltímetro</v>
          </cell>
          <cell r="E281" t="str">
            <v>un</v>
          </cell>
          <cell r="G281">
            <v>86.17</v>
          </cell>
          <cell r="H281">
            <v>0</v>
          </cell>
        </row>
        <row r="282">
          <cell r="A282" t="str">
            <v>2.13.4.17</v>
          </cell>
          <cell r="B282" t="str">
            <v>40.13.040</v>
          </cell>
          <cell r="D282" t="str">
            <v>Amperímetro de ferro móvel de 96x96mm, para ligação em transformador de corrente, escala fixa de 0A/50A até 0A/2,0kA</v>
          </cell>
          <cell r="E282" t="str">
            <v>un</v>
          </cell>
          <cell r="G282">
            <v>332.52</v>
          </cell>
          <cell r="H282">
            <v>0</v>
          </cell>
        </row>
        <row r="283">
          <cell r="A283" t="str">
            <v>2.13.4.18</v>
          </cell>
          <cell r="B283" t="str">
            <v>40.14.030</v>
          </cell>
          <cell r="D283" t="str">
            <v>Voltímetro de ferro móvel de 96 x 96 mm, escalas variáveis de 0/150 V, 0/250 V, 0/300 V, 0/500 V e 0/600 V</v>
          </cell>
          <cell r="E283" t="str">
            <v>un</v>
          </cell>
          <cell r="G283">
            <v>190.09</v>
          </cell>
          <cell r="H283">
            <v>0</v>
          </cell>
        </row>
        <row r="284">
          <cell r="A284" t="str">
            <v>2.13.4.19</v>
          </cell>
          <cell r="B284" t="str">
            <v>37.19.020</v>
          </cell>
          <cell r="D284" t="str">
            <v>Transformador de corrente 200-5 A até 600-5 A, janela</v>
          </cell>
          <cell r="E284" t="str">
            <v>un</v>
          </cell>
          <cell r="G284">
            <v>250.86</v>
          </cell>
          <cell r="H284">
            <v>0</v>
          </cell>
        </row>
        <row r="285">
          <cell r="A285" t="str">
            <v>2.13.4.20</v>
          </cell>
          <cell r="B285" t="str">
            <v>40.20.050</v>
          </cell>
          <cell r="D285" t="str">
            <v>Sinalizador com lâmpada</v>
          </cell>
          <cell r="E285" t="str">
            <v>un</v>
          </cell>
          <cell r="G285">
            <v>91.55</v>
          </cell>
          <cell r="H285">
            <v>0</v>
          </cell>
        </row>
        <row r="286">
          <cell r="A286" t="str">
            <v>2.13.4.21</v>
          </cell>
          <cell r="B286" t="str">
            <v>40.20.100</v>
          </cell>
          <cell r="D286" t="str">
            <v>Botoeira de comando liga-desliga, sem sinalização</v>
          </cell>
          <cell r="E286" t="str">
            <v>un</v>
          </cell>
          <cell r="G286">
            <v>117.77</v>
          </cell>
          <cell r="H286">
            <v>0</v>
          </cell>
        </row>
        <row r="287">
          <cell r="A287" t="str">
            <v>2.13.4.22</v>
          </cell>
          <cell r="B287" t="str">
            <v>43.05.030</v>
          </cell>
          <cell r="D287" t="str">
            <v>Exaustor elétrico em plástico, vazão de 150 a 190m³/h</v>
          </cell>
          <cell r="E287" t="str">
            <v>un</v>
          </cell>
          <cell r="G287">
            <v>283.75</v>
          </cell>
          <cell r="H287">
            <v>0</v>
          </cell>
        </row>
        <row r="288">
          <cell r="A288" t="str">
            <v>2.13.4.23</v>
          </cell>
          <cell r="B288" t="str">
            <v>37.20.030</v>
          </cell>
          <cell r="D288" t="str">
            <v>Régua de bornes para 9 polos de 600 V / 50 A</v>
          </cell>
          <cell r="E288" t="str">
            <v>un</v>
          </cell>
          <cell r="G288">
            <v>20.54</v>
          </cell>
          <cell r="H288">
            <v>0</v>
          </cell>
        </row>
        <row r="289">
          <cell r="A289" t="str">
            <v>2.13.4.24</v>
          </cell>
          <cell r="B289" t="str">
            <v>37.10.010</v>
          </cell>
          <cell r="D289" t="str">
            <v>Barramento de cobre nu</v>
          </cell>
          <cell r="E289" t="str">
            <v>kg</v>
          </cell>
          <cell r="G289">
            <v>54.58</v>
          </cell>
          <cell r="H289">
            <v>0</v>
          </cell>
        </row>
        <row r="290">
          <cell r="A290" t="str">
            <v>2.13.4.25</v>
          </cell>
          <cell r="B290" t="str">
            <v>37.20.010</v>
          </cell>
          <cell r="D290" t="str">
            <v>Isolador em epóxi de 1 kV para barramento</v>
          </cell>
          <cell r="E290" t="str">
            <v>un</v>
          </cell>
          <cell r="G290">
            <v>21.72</v>
          </cell>
          <cell r="H290">
            <v>0</v>
          </cell>
        </row>
        <row r="291">
          <cell r="A291" t="str">
            <v>2.13.4.26</v>
          </cell>
          <cell r="B291" t="str">
            <v>39.03.160</v>
          </cell>
          <cell r="D291" t="str">
            <v>Cabo de cobre de 1,5 mm², isolamento 0,6/1 kV - isolação em PVC 70°C</v>
          </cell>
          <cell r="E291" t="str">
            <v>m</v>
          </cell>
          <cell r="G291">
            <v>2.5499999999999998</v>
          </cell>
          <cell r="H291">
            <v>0</v>
          </cell>
        </row>
        <row r="292">
          <cell r="A292" t="str">
            <v>2.13.4.27</v>
          </cell>
          <cell r="B292" t="str">
            <v>37.21.010</v>
          </cell>
          <cell r="D292" t="str">
            <v>Capacitor de potência trifásico de 10 kVAr, 220 V/60 Hz, para correção de fator de potência</v>
          </cell>
          <cell r="E292" t="str">
            <v>un</v>
          </cell>
          <cell r="G292">
            <v>710.74</v>
          </cell>
          <cell r="H292">
            <v>0</v>
          </cell>
        </row>
        <row r="294">
          <cell r="A294" t="str">
            <v>2.13.5</v>
          </cell>
          <cell r="C294" t="str">
            <v>QUADRO ELETRICO DOS FAN-COIL´S + UM</v>
          </cell>
          <cell r="H294">
            <v>0</v>
          </cell>
        </row>
        <row r="295">
          <cell r="A295" t="str">
            <v>2.13.5.1</v>
          </cell>
          <cell r="B295" t="str">
            <v>37.04.300</v>
          </cell>
          <cell r="D295" t="str">
            <v>Quadro de distribuição universal de sobrepor, para disjuntores 70 DIN / 50 Bolt-on - 225 A - sem componentes</v>
          </cell>
          <cell r="E295" t="str">
            <v>un</v>
          </cell>
          <cell r="G295">
            <v>1213.68</v>
          </cell>
          <cell r="H295">
            <v>0</v>
          </cell>
        </row>
        <row r="296">
          <cell r="A296" t="str">
            <v>2.13.5.2</v>
          </cell>
          <cell r="B296" t="str">
            <v>37.13.650</v>
          </cell>
          <cell r="D296" t="str">
            <v>Disjuntor termomagnético, tripolar 220/380 V, corrente de 10 A até 50 A</v>
          </cell>
          <cell r="E296" t="str">
            <v>un</v>
          </cell>
          <cell r="G296">
            <v>117.77</v>
          </cell>
          <cell r="H296">
            <v>0</v>
          </cell>
        </row>
        <row r="297">
          <cell r="A297" t="str">
            <v>2.13.5.3</v>
          </cell>
          <cell r="B297" t="str">
            <v>37.13.800</v>
          </cell>
          <cell r="D297" t="str">
            <v>Mini-disjuntor termomagnético, unipolar 127/220 V, corrente de 10 A até 32 A</v>
          </cell>
          <cell r="E297" t="str">
            <v>un</v>
          </cell>
          <cell r="G297">
            <v>14.89</v>
          </cell>
          <cell r="H297">
            <v>0</v>
          </cell>
        </row>
        <row r="298">
          <cell r="A298" t="str">
            <v>2.13.5.4</v>
          </cell>
          <cell r="B298" t="str">
            <v>40.10.500</v>
          </cell>
          <cell r="D298" t="str">
            <v>Minicontator auxiliar - 4na</v>
          </cell>
          <cell r="E298" t="str">
            <v>un</v>
          </cell>
          <cell r="G298">
            <v>80.38</v>
          </cell>
          <cell r="H298">
            <v>0</v>
          </cell>
        </row>
        <row r="299">
          <cell r="A299" t="str">
            <v>2.13.5.5</v>
          </cell>
          <cell r="B299" t="str">
            <v>40.10.040</v>
          </cell>
          <cell r="D299" t="str">
            <v>Contator de potência 12 A - 2na+2nf</v>
          </cell>
          <cell r="E299" t="str">
            <v>un</v>
          </cell>
          <cell r="G299">
            <v>194.97</v>
          </cell>
          <cell r="H299">
            <v>0</v>
          </cell>
        </row>
        <row r="300">
          <cell r="A300" t="str">
            <v>2.13.5.6</v>
          </cell>
          <cell r="B300" t="str">
            <v>37.20.190</v>
          </cell>
          <cell r="D300" t="str">
            <v>Inversor de frequência para variação de velocidade em motores, potência de 0,25 a 20 cv</v>
          </cell>
          <cell r="E300" t="str">
            <v>un</v>
          </cell>
          <cell r="G300">
            <v>4389.84</v>
          </cell>
          <cell r="H300">
            <v>0</v>
          </cell>
        </row>
        <row r="301">
          <cell r="A301" t="str">
            <v>2.13.5.7</v>
          </cell>
          <cell r="B301" t="str">
            <v>40.10.020</v>
          </cell>
          <cell r="D301" t="str">
            <v>Contator de potência 9 A - 2na+2nf</v>
          </cell>
          <cell r="E301" t="str">
            <v>un</v>
          </cell>
          <cell r="G301">
            <v>176.03</v>
          </cell>
          <cell r="H301">
            <v>0</v>
          </cell>
        </row>
        <row r="302">
          <cell r="A302" t="str">
            <v>2.13.5.8</v>
          </cell>
          <cell r="B302" t="str">
            <v>40.10.520</v>
          </cell>
          <cell r="D302" t="str">
            <v>Contator auxiliar - 4na+4nf</v>
          </cell>
          <cell r="E302" t="str">
            <v>un</v>
          </cell>
          <cell r="G302">
            <v>216.73</v>
          </cell>
          <cell r="H302">
            <v>0</v>
          </cell>
        </row>
        <row r="303">
          <cell r="A303" t="str">
            <v>2.13.5.9</v>
          </cell>
          <cell r="B303" t="str">
            <v>37.22.010</v>
          </cell>
          <cell r="D303" t="str">
            <v>Transformador monofásico de comando de 200 VA classe 0,6 kV, a seco</v>
          </cell>
          <cell r="E303" t="str">
            <v>un</v>
          </cell>
          <cell r="G303">
            <v>329.34</v>
          </cell>
          <cell r="H303">
            <v>0</v>
          </cell>
        </row>
        <row r="304">
          <cell r="A304" t="str">
            <v>2.13.5.10</v>
          </cell>
          <cell r="B304" t="str">
            <v>40.20.050</v>
          </cell>
          <cell r="D304" t="str">
            <v>Sinalizador com lâmpada</v>
          </cell>
          <cell r="E304" t="str">
            <v>un</v>
          </cell>
          <cell r="G304">
            <v>91.55</v>
          </cell>
          <cell r="H304">
            <v>0</v>
          </cell>
        </row>
        <row r="305">
          <cell r="A305" t="str">
            <v>2.13.5.11</v>
          </cell>
          <cell r="B305" t="str">
            <v>40.20.100</v>
          </cell>
          <cell r="D305" t="str">
            <v>Botoeira de comando liga-desliga, sem sinalização</v>
          </cell>
          <cell r="E305" t="str">
            <v>un</v>
          </cell>
          <cell r="G305">
            <v>117.77</v>
          </cell>
          <cell r="H305">
            <v>0</v>
          </cell>
        </row>
        <row r="306">
          <cell r="A306" t="str">
            <v>2.13.5.12</v>
          </cell>
          <cell r="B306" t="str">
            <v>37.20.030</v>
          </cell>
          <cell r="D306" t="str">
            <v>Régua de bornes para 9 polos de 600 V / 50 A</v>
          </cell>
          <cell r="E306" t="str">
            <v>un</v>
          </cell>
          <cell r="G306">
            <v>20.54</v>
          </cell>
          <cell r="H306">
            <v>0</v>
          </cell>
        </row>
        <row r="307">
          <cell r="A307" t="str">
            <v>2.13.5.13</v>
          </cell>
          <cell r="B307" t="str">
            <v>37.10.010</v>
          </cell>
          <cell r="D307" t="str">
            <v>Barramento de cobre nu</v>
          </cell>
          <cell r="E307" t="str">
            <v>kg</v>
          </cell>
          <cell r="G307">
            <v>54.58</v>
          </cell>
          <cell r="H307">
            <v>0</v>
          </cell>
        </row>
        <row r="308">
          <cell r="A308" t="str">
            <v>2.13.5.14</v>
          </cell>
          <cell r="B308" t="str">
            <v>37.20.010</v>
          </cell>
          <cell r="D308" t="str">
            <v>Isolador em epóxi de 1 kV para barramento</v>
          </cell>
          <cell r="E308" t="str">
            <v>un</v>
          </cell>
          <cell r="G308">
            <v>21.72</v>
          </cell>
          <cell r="H308">
            <v>0</v>
          </cell>
        </row>
        <row r="309">
          <cell r="A309" t="str">
            <v>2.13.5.15</v>
          </cell>
          <cell r="B309" t="str">
            <v>39.03.160</v>
          </cell>
          <cell r="D309" t="str">
            <v>Cabo de cobre de 1,5 mm², isolamento 0,6/1 kV - isolação em PVC 70°C</v>
          </cell>
          <cell r="E309" t="str">
            <v>m</v>
          </cell>
          <cell r="G309">
            <v>2.5499999999999998</v>
          </cell>
          <cell r="H309">
            <v>0</v>
          </cell>
        </row>
        <row r="310">
          <cell r="A310" t="str">
            <v>2.13.5.16</v>
          </cell>
          <cell r="B310" t="str">
            <v>37.21.010</v>
          </cell>
          <cell r="D310" t="str">
            <v>Capacitor de potência trifásico de 10 kVAr, 220 V/60 Hz, para correção de fator de potência</v>
          </cell>
          <cell r="E310" t="str">
            <v>un</v>
          </cell>
          <cell r="G310">
            <v>710.74</v>
          </cell>
          <cell r="H310">
            <v>0</v>
          </cell>
        </row>
        <row r="312">
          <cell r="A312" t="str">
            <v>2.13.6</v>
          </cell>
          <cell r="C312" t="str">
            <v>QUADRO ELETRICO DOS VENTILADORES e EXAUSTORES</v>
          </cell>
          <cell r="H312">
            <v>0</v>
          </cell>
        </row>
        <row r="313">
          <cell r="A313" t="str">
            <v>2.13.6.1</v>
          </cell>
          <cell r="B313" t="str">
            <v>37.04.300</v>
          </cell>
          <cell r="D313" t="str">
            <v>Quadro de distribuição universal de sobrepor, para disjuntores 70 DIN / 50 Bolt-on - 225 A - sem componentes</v>
          </cell>
          <cell r="E313" t="str">
            <v>un</v>
          </cell>
          <cell r="G313">
            <v>1213.68</v>
          </cell>
          <cell r="H313">
            <v>0</v>
          </cell>
        </row>
        <row r="314">
          <cell r="A314" t="str">
            <v>2.13.6.2</v>
          </cell>
          <cell r="B314" t="str">
            <v>37.13.650</v>
          </cell>
          <cell r="D314" t="str">
            <v>Disjuntor termomagnético, tripolar 220/380 V, corrente de 10 A até 50 A</v>
          </cell>
          <cell r="E314" t="str">
            <v>un</v>
          </cell>
          <cell r="G314">
            <v>117.77</v>
          </cell>
          <cell r="H314">
            <v>0</v>
          </cell>
        </row>
        <row r="315">
          <cell r="A315" t="str">
            <v>2.13.6.3</v>
          </cell>
          <cell r="B315" t="str">
            <v>37.13.800</v>
          </cell>
          <cell r="D315" t="str">
            <v>Mini-disjuntor termomagnético, unipolar 127/220 V, corrente de 10 A até 32 A</v>
          </cell>
          <cell r="E315" t="str">
            <v>un</v>
          </cell>
          <cell r="G315">
            <v>14.89</v>
          </cell>
          <cell r="H315">
            <v>0</v>
          </cell>
        </row>
        <row r="316">
          <cell r="A316" t="str">
            <v>2.13.6.4</v>
          </cell>
          <cell r="B316" t="str">
            <v>40.10.500</v>
          </cell>
          <cell r="D316" t="str">
            <v>Minicontator auxiliar - 4na</v>
          </cell>
          <cell r="E316" t="str">
            <v>un</v>
          </cell>
          <cell r="G316">
            <v>80.38</v>
          </cell>
          <cell r="H316">
            <v>0</v>
          </cell>
        </row>
        <row r="317">
          <cell r="A317" t="str">
            <v>2.13.6.5</v>
          </cell>
          <cell r="B317" t="str">
            <v>40.10.040</v>
          </cell>
          <cell r="D317" t="str">
            <v>Contator de potência 12 A - 2na+2nf</v>
          </cell>
          <cell r="E317" t="str">
            <v>un</v>
          </cell>
          <cell r="G317">
            <v>194.97</v>
          </cell>
          <cell r="H317">
            <v>0</v>
          </cell>
        </row>
        <row r="318">
          <cell r="A318" t="str">
            <v>2.13.6.6</v>
          </cell>
          <cell r="B318" t="str">
            <v>40.10.020</v>
          </cell>
          <cell r="D318" t="str">
            <v>Contator de potência 9 A - 2na+2nf</v>
          </cell>
          <cell r="E318" t="str">
            <v>un</v>
          </cell>
          <cell r="G318">
            <v>176.03</v>
          </cell>
          <cell r="H318">
            <v>0</v>
          </cell>
        </row>
        <row r="319">
          <cell r="A319" t="str">
            <v>2.13.6.7</v>
          </cell>
          <cell r="B319" t="str">
            <v>40.10.520</v>
          </cell>
          <cell r="D319" t="str">
            <v>Contator auxiliar - 4na+4nf</v>
          </cell>
          <cell r="E319" t="str">
            <v>un</v>
          </cell>
          <cell r="G319">
            <v>216.73</v>
          </cell>
          <cell r="H319">
            <v>0</v>
          </cell>
        </row>
        <row r="320">
          <cell r="A320" t="str">
            <v>2.13.6.8</v>
          </cell>
          <cell r="B320" t="str">
            <v>37.22.010</v>
          </cell>
          <cell r="D320" t="str">
            <v>Transformador monofásico de comando de 200 VA classe 0,6 kV, a seco</v>
          </cell>
          <cell r="E320" t="str">
            <v>un</v>
          </cell>
          <cell r="G320">
            <v>329.34</v>
          </cell>
          <cell r="H320">
            <v>0</v>
          </cell>
        </row>
        <row r="321">
          <cell r="A321" t="str">
            <v>2.13.6.9</v>
          </cell>
          <cell r="B321" t="str">
            <v>40.20.050</v>
          </cell>
          <cell r="D321" t="str">
            <v>Sinalizador com lâmpada</v>
          </cell>
          <cell r="E321" t="str">
            <v>un</v>
          </cell>
          <cell r="G321">
            <v>91.55</v>
          </cell>
          <cell r="H321">
            <v>0</v>
          </cell>
        </row>
        <row r="322">
          <cell r="A322" t="str">
            <v>2.13.6.10</v>
          </cell>
          <cell r="B322" t="str">
            <v>40.20.100</v>
          </cell>
          <cell r="D322" t="str">
            <v>Botoeira de comando liga-desliga, sem sinalização</v>
          </cell>
          <cell r="E322" t="str">
            <v>un</v>
          </cell>
          <cell r="G322">
            <v>117.77</v>
          </cell>
          <cell r="H322">
            <v>0</v>
          </cell>
        </row>
        <row r="323">
          <cell r="A323" t="str">
            <v>2.13.6.11</v>
          </cell>
          <cell r="B323" t="str">
            <v>37.20.030</v>
          </cell>
          <cell r="D323" t="str">
            <v>Régua de bornes para 9 polos de 600 V / 50 A</v>
          </cell>
          <cell r="E323" t="str">
            <v>un</v>
          </cell>
          <cell r="G323">
            <v>20.54</v>
          </cell>
          <cell r="H323">
            <v>0</v>
          </cell>
        </row>
        <row r="324">
          <cell r="A324" t="str">
            <v>2.13.6.12</v>
          </cell>
          <cell r="B324" t="str">
            <v>37.10.010</v>
          </cell>
          <cell r="D324" t="str">
            <v>Barramento de cobre nu</v>
          </cell>
          <cell r="E324" t="str">
            <v>kg</v>
          </cell>
          <cell r="G324">
            <v>54.58</v>
          </cell>
          <cell r="H324">
            <v>0</v>
          </cell>
        </row>
        <row r="325">
          <cell r="A325" t="str">
            <v>2.13.6.13</v>
          </cell>
          <cell r="B325" t="str">
            <v>37.20.010</v>
          </cell>
          <cell r="D325" t="str">
            <v>Isolador em epóxi de 1 kV para barramento</v>
          </cell>
          <cell r="E325" t="str">
            <v>un</v>
          </cell>
          <cell r="G325">
            <v>21.72</v>
          </cell>
          <cell r="H325">
            <v>0</v>
          </cell>
        </row>
        <row r="326">
          <cell r="A326" t="str">
            <v>2.13.6.14</v>
          </cell>
          <cell r="B326" t="str">
            <v>39.03.160</v>
          </cell>
          <cell r="D326" t="str">
            <v>Cabo de cobre de 1,5 mm², isolamento 0,6/1 kV - isolação em PVC 70°C</v>
          </cell>
          <cell r="E326" t="str">
            <v>m</v>
          </cell>
          <cell r="G326">
            <v>2.5499999999999998</v>
          </cell>
          <cell r="H326">
            <v>0</v>
          </cell>
        </row>
        <row r="327">
          <cell r="A327" t="str">
            <v>2.13.6.15</v>
          </cell>
          <cell r="B327" t="str">
            <v>37.21.010</v>
          </cell>
          <cell r="D327" t="str">
            <v>Capacitor de potência trifásico de 10 kVAr, 220 V/60 Hz, para correção de fator de potência</v>
          </cell>
          <cell r="E327" t="str">
            <v>un</v>
          </cell>
          <cell r="G327">
            <v>710.74</v>
          </cell>
          <cell r="H327">
            <v>0</v>
          </cell>
        </row>
        <row r="329">
          <cell r="A329" t="str">
            <v>2.13.7</v>
          </cell>
          <cell r="C329" t="str">
            <v>INTERLIGAÇÕES ELÉTRICAS</v>
          </cell>
          <cell r="H329">
            <v>0</v>
          </cell>
        </row>
        <row r="330">
          <cell r="A330" t="str">
            <v>2.13.7.1</v>
          </cell>
          <cell r="B330" t="str">
            <v>38.04.040</v>
          </cell>
          <cell r="D330" t="str">
            <v>Eletroduto galvanizado, médio de 3/4´ - com acessórios</v>
          </cell>
          <cell r="E330" t="str">
            <v>m</v>
          </cell>
          <cell r="G330">
            <v>27.85</v>
          </cell>
          <cell r="H330">
            <v>0</v>
          </cell>
        </row>
        <row r="331">
          <cell r="A331" t="str">
            <v>2.13.7.2</v>
          </cell>
          <cell r="B331" t="str">
            <v>38.04.060</v>
          </cell>
          <cell r="D331" t="str">
            <v>Eletroduto galvanizado, médio de 1´ - com acessórios</v>
          </cell>
          <cell r="E331" t="str">
            <v>m</v>
          </cell>
          <cell r="G331">
            <v>32.68</v>
          </cell>
          <cell r="H331">
            <v>0</v>
          </cell>
        </row>
        <row r="332">
          <cell r="A332" t="str">
            <v>2.13.7.3</v>
          </cell>
          <cell r="B332" t="str">
            <v>38.04.080</v>
          </cell>
          <cell r="D332" t="str">
            <v>Eletroduto galvanizado, médio de 1 1/4´ - com acessórios</v>
          </cell>
          <cell r="E332" t="str">
            <v>m</v>
          </cell>
          <cell r="G332">
            <v>40.1</v>
          </cell>
          <cell r="H332">
            <v>0</v>
          </cell>
        </row>
        <row r="333">
          <cell r="A333" t="str">
            <v>2.13.7.4</v>
          </cell>
          <cell r="B333" t="str">
            <v>38.04.100</v>
          </cell>
          <cell r="D333" t="str">
            <v>Eletroduto galvanizado, médio de 1 1/2´ - com acessórios</v>
          </cell>
          <cell r="E333" t="str">
            <v>m</v>
          </cell>
          <cell r="G333">
            <v>46.53</v>
          </cell>
          <cell r="H333">
            <v>0</v>
          </cell>
        </row>
        <row r="334">
          <cell r="A334" t="str">
            <v>2.13.7.5</v>
          </cell>
          <cell r="B334" t="str">
            <v>38.04.120</v>
          </cell>
          <cell r="D334" t="str">
            <v>Eletroduto galvanizado, médio de 2´ - com acessórios</v>
          </cell>
          <cell r="E334" t="str">
            <v>m</v>
          </cell>
          <cell r="G334">
            <v>52.84</v>
          </cell>
          <cell r="H334">
            <v>0</v>
          </cell>
        </row>
        <row r="335">
          <cell r="A335" t="str">
            <v>2.13.7.6</v>
          </cell>
          <cell r="B335" t="str">
            <v>38.04.140</v>
          </cell>
          <cell r="D335" t="str">
            <v>Eletroduto galvanizado, médio de 2 1/2´ - com acessórios</v>
          </cell>
          <cell r="E335" t="str">
            <v>m</v>
          </cell>
          <cell r="G335">
            <v>72.08</v>
          </cell>
          <cell r="H335">
            <v>0</v>
          </cell>
        </row>
        <row r="336">
          <cell r="A336" t="str">
            <v>2.13.7.7</v>
          </cell>
          <cell r="B336" t="str">
            <v>38.04.160</v>
          </cell>
          <cell r="D336" t="str">
            <v>Eletroduto galvanizado, médio de 3´ - com acessórios</v>
          </cell>
          <cell r="E336" t="str">
            <v>m</v>
          </cell>
          <cell r="G336">
            <v>90.7</v>
          </cell>
          <cell r="H336">
            <v>0</v>
          </cell>
        </row>
        <row r="337">
          <cell r="A337" t="str">
            <v>2.13.7.8</v>
          </cell>
          <cell r="B337" t="str">
            <v>39.21.010</v>
          </cell>
          <cell r="D337" t="str">
            <v>Cabo de cobre flexível de 1,5 mm², isolamento 0,6/1kV - isolação HEPR 90°C</v>
          </cell>
          <cell r="E337" t="str">
            <v>m</v>
          </cell>
          <cell r="G337">
            <v>1.56</v>
          </cell>
          <cell r="H337">
            <v>0</v>
          </cell>
        </row>
        <row r="338">
          <cell r="A338" t="str">
            <v>2.13.7.9</v>
          </cell>
          <cell r="B338" t="str">
            <v>39.21.020</v>
          </cell>
          <cell r="D338" t="str">
            <v>Cabo de cobre flexível de 2,5 mm², isolamento 0,6/1kV - isolação HEPR 90°C</v>
          </cell>
          <cell r="E338" t="str">
            <v>m</v>
          </cell>
          <cell r="G338">
            <v>2.17</v>
          </cell>
          <cell r="H338">
            <v>0</v>
          </cell>
        </row>
        <row r="339">
          <cell r="A339" t="str">
            <v>2.13.7.10</v>
          </cell>
          <cell r="B339" t="str">
            <v>39.21.030</v>
          </cell>
          <cell r="D339" t="str">
            <v>Cabo de cobre flexível de 4 mm², isolamento 0,6/1kV - isolação HEPR 90°C</v>
          </cell>
          <cell r="E339" t="str">
            <v>m</v>
          </cell>
          <cell r="G339">
            <v>2.86</v>
          </cell>
          <cell r="H339">
            <v>0</v>
          </cell>
        </row>
        <row r="340">
          <cell r="A340" t="str">
            <v>2.13.7.11</v>
          </cell>
          <cell r="B340" t="str">
            <v>39.21.040</v>
          </cell>
          <cell r="D340" t="str">
            <v>Cabo de cobre flexível de 6 mm², isolamento 0,6/1kV - isolação HEPR 90°C</v>
          </cell>
          <cell r="E340" t="str">
            <v>m</v>
          </cell>
          <cell r="G340">
            <v>3.82</v>
          </cell>
          <cell r="H340">
            <v>0</v>
          </cell>
        </row>
        <row r="341">
          <cell r="A341" t="str">
            <v>2.13.7.12</v>
          </cell>
          <cell r="B341" t="str">
            <v>39.21.050</v>
          </cell>
          <cell r="D341" t="str">
            <v>Cabo de cobre flexível de 10 mm², isolamento 0,6/1kV - isolação HEPR 90°C</v>
          </cell>
          <cell r="E341" t="str">
            <v>m</v>
          </cell>
          <cell r="G341">
            <v>7.42</v>
          </cell>
          <cell r="H341">
            <v>0</v>
          </cell>
        </row>
        <row r="342">
          <cell r="A342" t="str">
            <v>2.13.7.13</v>
          </cell>
          <cell r="B342" t="str">
            <v>39.21.060</v>
          </cell>
          <cell r="D342" t="str">
            <v>Cabo de cobre flexível de 16 mm², isolamento 0,6/1kV - isolação HEPR 90°C</v>
          </cell>
          <cell r="E342" t="str">
            <v>m</v>
          </cell>
          <cell r="G342">
            <v>10.15</v>
          </cell>
          <cell r="H342">
            <v>0</v>
          </cell>
        </row>
        <row r="343">
          <cell r="A343" t="str">
            <v>2.13.7.14</v>
          </cell>
          <cell r="B343" t="str">
            <v>39.21.070</v>
          </cell>
          <cell r="D343" t="str">
            <v>Cabo de cobre flexível de 25 mm², isolamento 0,6/1kV - isolação HEPR 90°C</v>
          </cell>
          <cell r="E343" t="str">
            <v>m</v>
          </cell>
          <cell r="G343">
            <v>14.37</v>
          </cell>
          <cell r="H343">
            <v>0</v>
          </cell>
        </row>
        <row r="345">
          <cell r="A345" t="str">
            <v>2.13.8</v>
          </cell>
          <cell r="C345" t="str">
            <v>QUADRO DE AUTOMAÇÃO E CONTROLE DA CAG</v>
          </cell>
          <cell r="H345">
            <v>0</v>
          </cell>
        </row>
        <row r="346">
          <cell r="A346" t="str">
            <v>2.13.8.1</v>
          </cell>
          <cell r="B346" t="str">
            <v>37.06.010</v>
          </cell>
          <cell r="D346" t="str">
            <v>Painel monobloco autoportante em chapa de aço de 2,0 mm de espessura, com proteção mínima IP 54 - sem componentes</v>
          </cell>
          <cell r="E346" t="str">
            <v>m²</v>
          </cell>
          <cell r="G346">
            <v>2332.29</v>
          </cell>
          <cell r="H346">
            <v>0</v>
          </cell>
        </row>
        <row r="347">
          <cell r="A347" t="str">
            <v>2.13.8.2</v>
          </cell>
          <cell r="B347" t="str">
            <v>61.15.181</v>
          </cell>
          <cell r="D347" t="str">
            <v>Controlador lógico programável para 16 entradas/16 saídas</v>
          </cell>
          <cell r="E347" t="str">
            <v>un</v>
          </cell>
          <cell r="G347">
            <v>3478.94</v>
          </cell>
          <cell r="H347">
            <v>0</v>
          </cell>
        </row>
        <row r="348">
          <cell r="A348" t="str">
            <v>2.13.8.3</v>
          </cell>
          <cell r="B348" t="str">
            <v>61.15.196</v>
          </cell>
          <cell r="D348" t="str">
            <v>Módulo de expansão para 8 canais de entrada analógica</v>
          </cell>
          <cell r="E348" t="str">
            <v>un</v>
          </cell>
          <cell r="G348">
            <v>3999.44</v>
          </cell>
          <cell r="H348">
            <v>0</v>
          </cell>
        </row>
        <row r="349">
          <cell r="A349" t="str">
            <v>2.13.8.4</v>
          </cell>
          <cell r="B349" t="str">
            <v>61.15.201</v>
          </cell>
          <cell r="D349" t="str">
            <v>Módulo de expansão para 8 canais de entrada e saída digitais</v>
          </cell>
          <cell r="E349" t="str">
            <v>un</v>
          </cell>
          <cell r="G349">
            <v>821.34</v>
          </cell>
          <cell r="H349">
            <v>0</v>
          </cell>
        </row>
        <row r="350">
          <cell r="A350" t="str">
            <v>2.13.8.5</v>
          </cell>
          <cell r="B350" t="str">
            <v>61.15.191</v>
          </cell>
          <cell r="D350" t="str">
            <v>Módulo de expansão para 4 canais de saída analógica</v>
          </cell>
          <cell r="E350" t="str">
            <v>un</v>
          </cell>
          <cell r="G350">
            <v>2745.06</v>
          </cell>
          <cell r="H350">
            <v>0</v>
          </cell>
        </row>
        <row r="351">
          <cell r="A351" t="str">
            <v>2.13.8.6</v>
          </cell>
          <cell r="B351" t="str">
            <v>61.15.030</v>
          </cell>
          <cell r="D351" t="str">
            <v>Transformador abaixador, entrada 110/220V, saída 24V+24V, corrente secundário 6A</v>
          </cell>
          <cell r="E351" t="str">
            <v>un</v>
          </cell>
          <cell r="G351">
            <v>134.85</v>
          </cell>
          <cell r="H351">
            <v>0</v>
          </cell>
        </row>
        <row r="352">
          <cell r="A352" t="str">
            <v>2.13.8.7</v>
          </cell>
          <cell r="B352" t="str">
            <v>61.15.010</v>
          </cell>
          <cell r="D352" t="str">
            <v>Fonte de alimentação universal bivolt com saída de 24 V - 1,5 A - 35 W</v>
          </cell>
          <cell r="E352" t="str">
            <v>un</v>
          </cell>
          <cell r="G352">
            <v>70.84</v>
          </cell>
          <cell r="H352">
            <v>0</v>
          </cell>
        </row>
        <row r="353">
          <cell r="A353" t="str">
            <v>2.13.8.8</v>
          </cell>
          <cell r="B353" t="str">
            <v>61.15.140</v>
          </cell>
          <cell r="D353" t="str">
            <v>Repetidor de sinal I/I e V/I</v>
          </cell>
          <cell r="E353" t="str">
            <v>un</v>
          </cell>
          <cell r="G353">
            <v>1075.92</v>
          </cell>
          <cell r="H353">
            <v>0</v>
          </cell>
        </row>
        <row r="354">
          <cell r="A354" t="str">
            <v>2.13.8.9</v>
          </cell>
          <cell r="B354" t="str">
            <v>61.15.120</v>
          </cell>
          <cell r="D354" t="str">
            <v>Acoplador a relé 24 VCC/VAC - 1 contato reversível</v>
          </cell>
          <cell r="E354" t="str">
            <v>un</v>
          </cell>
          <cell r="G354">
            <v>74.91</v>
          </cell>
          <cell r="H354">
            <v>0</v>
          </cell>
        </row>
        <row r="355">
          <cell r="A355" t="str">
            <v>2.13.8.10</v>
          </cell>
          <cell r="B355" t="str">
            <v>61.15.020</v>
          </cell>
          <cell r="D355" t="str">
            <v>Tomada simples de sobrepor universal 2P+T - 10 A - 250 V</v>
          </cell>
          <cell r="E355" t="str">
            <v>un</v>
          </cell>
          <cell r="G355">
            <v>21.14</v>
          </cell>
          <cell r="H355">
            <v>0</v>
          </cell>
        </row>
        <row r="356">
          <cell r="A356" t="str">
            <v>2.13.8.11</v>
          </cell>
          <cell r="B356" t="str">
            <v>61.15.150</v>
          </cell>
          <cell r="D356" t="str">
            <v>Relé de corrente ajustável de 0 a 200 A</v>
          </cell>
          <cell r="E356" t="str">
            <v>un</v>
          </cell>
          <cell r="G356">
            <v>185.06</v>
          </cell>
          <cell r="H356">
            <v>0</v>
          </cell>
        </row>
        <row r="357">
          <cell r="A357" t="str">
            <v>2.13.8.12</v>
          </cell>
          <cell r="B357" t="str">
            <v>61.15.130</v>
          </cell>
          <cell r="D357" t="str">
            <v>Chave de fluxo para ar</v>
          </cell>
          <cell r="E357" t="str">
            <v>un</v>
          </cell>
          <cell r="G357">
            <v>178.52</v>
          </cell>
          <cell r="H357">
            <v>0</v>
          </cell>
        </row>
        <row r="358">
          <cell r="A358" t="str">
            <v>2.13.8.13</v>
          </cell>
          <cell r="B358" t="str">
            <v>61.15.170</v>
          </cell>
          <cell r="D358" t="str">
            <v>Transmissor de pressão diferencial, operação de 0 a 750 Pa</v>
          </cell>
          <cell r="E358" t="str">
            <v>un</v>
          </cell>
          <cell r="G358">
            <v>505.52</v>
          </cell>
          <cell r="H358">
            <v>0</v>
          </cell>
        </row>
        <row r="359">
          <cell r="A359" t="str">
            <v>2.13.8.14</v>
          </cell>
          <cell r="B359" t="str">
            <v>61.15.050</v>
          </cell>
          <cell r="D359" t="str">
            <v>Válvula motorizada esfera, com duas vias atuador floating, diâmetro 1 1/2"</v>
          </cell>
          <cell r="E359" t="str">
            <v>un</v>
          </cell>
          <cell r="G359">
            <v>993.35</v>
          </cell>
          <cell r="H359">
            <v>0</v>
          </cell>
        </row>
        <row r="360">
          <cell r="A360" t="str">
            <v>2.13.8.15</v>
          </cell>
          <cell r="B360" t="str">
            <v>61.15.160</v>
          </cell>
          <cell r="D360" t="str">
            <v>Sensor de temperatura ambiente PT100 - 2 fios</v>
          </cell>
          <cell r="E360" t="str">
            <v>un</v>
          </cell>
          <cell r="G360">
            <v>183.91</v>
          </cell>
          <cell r="H360">
            <v>0</v>
          </cell>
        </row>
        <row r="361">
          <cell r="A361" t="str">
            <v>2.13.8.16</v>
          </cell>
          <cell r="B361" t="str">
            <v>61.15.164</v>
          </cell>
          <cell r="D361" t="str">
            <v>Termostato de seguraça com temperatura ajustável de 90°C - 110°C</v>
          </cell>
          <cell r="E361" t="str">
            <v>un</v>
          </cell>
          <cell r="G361">
            <v>131.86000000000001</v>
          </cell>
          <cell r="H361">
            <v>0</v>
          </cell>
        </row>
        <row r="362">
          <cell r="A362" t="str">
            <v>2.13.8.17</v>
          </cell>
          <cell r="B362" t="str">
            <v>61.15.174</v>
          </cell>
          <cell r="D362" t="str">
            <v>Transmissor de temperatura e umidade para dutos, alta precisão, corrente de 0 a 20 mA, alimentação 12Vcc a 30Vcc</v>
          </cell>
          <cell r="E362" t="str">
            <v>un</v>
          </cell>
          <cell r="G362">
            <v>1233.21</v>
          </cell>
          <cell r="H362">
            <v>0</v>
          </cell>
        </row>
        <row r="363">
          <cell r="A363" t="str">
            <v>2.13.8.18</v>
          </cell>
          <cell r="B363" t="str">
            <v>61.15.162</v>
          </cell>
          <cell r="D363" t="str">
            <v>Pressostato diferencial para utilização em sistemas centrais de ar condicionado, pressão diferencial de 55 a 414 kPa</v>
          </cell>
          <cell r="E363" t="str">
            <v>un</v>
          </cell>
          <cell r="G363">
            <v>268.62</v>
          </cell>
          <cell r="H363">
            <v>0</v>
          </cell>
        </row>
        <row r="364">
          <cell r="A364" t="str">
            <v>2.13.8.19</v>
          </cell>
          <cell r="B364" t="str">
            <v>61.15.172</v>
          </cell>
          <cell r="D364" t="str">
            <v>Transmissor de pressão compacto, escala de pressão 0 a 10 Bar, sinal de saída 4 - 20 mA</v>
          </cell>
          <cell r="E364" t="str">
            <v>un</v>
          </cell>
          <cell r="G364">
            <v>734.19</v>
          </cell>
          <cell r="H364">
            <v>0</v>
          </cell>
        </row>
        <row r="365">
          <cell r="A365" t="str">
            <v>2.13.8.20</v>
          </cell>
          <cell r="B365" t="str">
            <v>61.15.090</v>
          </cell>
          <cell r="D365" t="str">
            <v>Válvula esfera motorizada de duas vias de atuador proporcional diâmetro 2" a 2-1/2"</v>
          </cell>
          <cell r="E365" t="str">
            <v>un</v>
          </cell>
          <cell r="G365">
            <v>1181.27</v>
          </cell>
          <cell r="H365">
            <v>0</v>
          </cell>
        </row>
        <row r="366">
          <cell r="A366" t="str">
            <v>2.13.8.21</v>
          </cell>
          <cell r="B366" t="str">
            <v>61.15.100</v>
          </cell>
          <cell r="D366" t="str">
            <v>Atuador proporcional de 10 Nm, tensão de entrada AC/DC 24 V - IP 54</v>
          </cell>
          <cell r="E366" t="str">
            <v>un</v>
          </cell>
          <cell r="G366">
            <v>514.16999999999996</v>
          </cell>
          <cell r="H366">
            <v>0</v>
          </cell>
        </row>
        <row r="368">
          <cell r="A368" t="str">
            <v>2.13.9</v>
          </cell>
          <cell r="C368" t="str">
            <v>QUADRO DE CONTROLES PARA FANCOILS</v>
          </cell>
          <cell r="H368">
            <v>0</v>
          </cell>
        </row>
        <row r="369">
          <cell r="A369" t="str">
            <v>2.13.9.1</v>
          </cell>
          <cell r="B369" t="str">
            <v>37.06.010</v>
          </cell>
          <cell r="D369" t="str">
            <v>Painel monobloco autoportante em chapa de aço de 2,0 mm de espessura, com proteção mínima IP 54 - sem componentes</v>
          </cell>
          <cell r="E369" t="str">
            <v>m²</v>
          </cell>
          <cell r="G369">
            <v>2332.29</v>
          </cell>
          <cell r="H369">
            <v>0</v>
          </cell>
        </row>
        <row r="370">
          <cell r="A370" t="str">
            <v>2.13.9.2</v>
          </cell>
          <cell r="B370" t="str">
            <v>61.15.181</v>
          </cell>
          <cell r="D370" t="str">
            <v>Controlador lógico programável para 16 entradas/16 saídas</v>
          </cell>
          <cell r="E370" t="str">
            <v>un</v>
          </cell>
          <cell r="G370">
            <v>3478.94</v>
          </cell>
          <cell r="H370">
            <v>0</v>
          </cell>
        </row>
        <row r="371">
          <cell r="A371" t="str">
            <v>2.13.9.3</v>
          </cell>
          <cell r="B371" t="str">
            <v>61.15.196</v>
          </cell>
          <cell r="D371" t="str">
            <v>Módulo de expansão para 8 canais de entrada analógica</v>
          </cell>
          <cell r="E371" t="str">
            <v>un</v>
          </cell>
          <cell r="G371">
            <v>3999.44</v>
          </cell>
          <cell r="H371">
            <v>0</v>
          </cell>
        </row>
        <row r="372">
          <cell r="A372" t="str">
            <v>2.13.9.4</v>
          </cell>
          <cell r="B372" t="str">
            <v>61.15.201</v>
          </cell>
          <cell r="D372" t="str">
            <v>Módulo de expansão para 8 canais de entrada e saída digitais</v>
          </cell>
          <cell r="E372" t="str">
            <v>un</v>
          </cell>
          <cell r="G372">
            <v>821.34</v>
          </cell>
          <cell r="H372">
            <v>0</v>
          </cell>
        </row>
        <row r="373">
          <cell r="A373" t="str">
            <v>2.13.9.5</v>
          </cell>
          <cell r="B373" t="str">
            <v>61.15.191</v>
          </cell>
          <cell r="D373" t="str">
            <v>Módulo de expansão para 4 canais de saída analógica</v>
          </cell>
          <cell r="E373" t="str">
            <v>un</v>
          </cell>
          <cell r="G373">
            <v>2745.06</v>
          </cell>
          <cell r="H373">
            <v>0</v>
          </cell>
        </row>
        <row r="374">
          <cell r="A374" t="str">
            <v>2.13.9.6</v>
          </cell>
          <cell r="B374" t="str">
            <v>61.15.030</v>
          </cell>
          <cell r="D374" t="str">
            <v>Transformador abaixador, entrada 110/220V, saída 24V+24V, corrente secundário 6A</v>
          </cell>
          <cell r="E374" t="str">
            <v>un</v>
          </cell>
          <cell r="G374">
            <v>134.85</v>
          </cell>
          <cell r="H374">
            <v>0</v>
          </cell>
        </row>
        <row r="375">
          <cell r="A375" t="str">
            <v>2.13.9.7</v>
          </cell>
          <cell r="B375" t="str">
            <v>61.15.010</v>
          </cell>
          <cell r="D375" t="str">
            <v>Fonte de alimentação universal bivolt com saída de 24 V - 1,5 A - 35 W</v>
          </cell>
          <cell r="E375" t="str">
            <v>un</v>
          </cell>
          <cell r="G375">
            <v>70.84</v>
          </cell>
          <cell r="H375">
            <v>0</v>
          </cell>
        </row>
        <row r="376">
          <cell r="A376" t="str">
            <v>2.13.9.8</v>
          </cell>
          <cell r="B376" t="str">
            <v>61.15.140</v>
          </cell>
          <cell r="D376" t="str">
            <v>Repetidor de sinal I/I e V/I</v>
          </cell>
          <cell r="E376" t="str">
            <v>un</v>
          </cell>
          <cell r="G376">
            <v>1075.92</v>
          </cell>
          <cell r="H376">
            <v>0</v>
          </cell>
        </row>
        <row r="377">
          <cell r="A377" t="str">
            <v>2.13.9.9</v>
          </cell>
          <cell r="B377" t="str">
            <v>61.15.120</v>
          </cell>
          <cell r="D377" t="str">
            <v>Acoplador a relé 24 VCC/VAC - 1 contato reversível</v>
          </cell>
          <cell r="E377" t="str">
            <v>un</v>
          </cell>
          <cell r="G377">
            <v>74.91</v>
          </cell>
          <cell r="H377">
            <v>0</v>
          </cell>
        </row>
        <row r="378">
          <cell r="A378" t="str">
            <v>2.13.9.10</v>
          </cell>
          <cell r="B378" t="str">
            <v>61.15.020</v>
          </cell>
          <cell r="D378" t="str">
            <v>Tomada simples de sobrepor universal 2P+T - 10 A - 250 V</v>
          </cell>
          <cell r="E378" t="str">
            <v>un</v>
          </cell>
          <cell r="G378">
            <v>21.14</v>
          </cell>
          <cell r="H378">
            <v>0</v>
          </cell>
        </row>
        <row r="379">
          <cell r="A379" t="str">
            <v>2.13.9.11</v>
          </cell>
          <cell r="B379" t="str">
            <v>61.15.150</v>
          </cell>
          <cell r="D379" t="str">
            <v>Relé de corrente ajustável de 0 a 200 A</v>
          </cell>
          <cell r="E379" t="str">
            <v>un</v>
          </cell>
          <cell r="G379">
            <v>185.06</v>
          </cell>
          <cell r="H379">
            <v>0</v>
          </cell>
        </row>
        <row r="380">
          <cell r="A380" t="str">
            <v>2.13.9.12</v>
          </cell>
          <cell r="B380" t="str">
            <v>61.15.130</v>
          </cell>
          <cell r="D380" t="str">
            <v>Chave de fluxo para ar</v>
          </cell>
          <cell r="E380" t="str">
            <v>un</v>
          </cell>
          <cell r="G380">
            <v>178.52</v>
          </cell>
          <cell r="H380">
            <v>0</v>
          </cell>
        </row>
        <row r="381">
          <cell r="A381" t="str">
            <v>2.13.9.13</v>
          </cell>
          <cell r="B381" t="str">
            <v>61.15.170</v>
          </cell>
          <cell r="D381" t="str">
            <v>Transmissor de pressão diferencial, operação de 0 a 750 Pa</v>
          </cell>
          <cell r="E381" t="str">
            <v>un</v>
          </cell>
          <cell r="G381">
            <v>505.52</v>
          </cell>
          <cell r="H381">
            <v>0</v>
          </cell>
        </row>
        <row r="382">
          <cell r="A382" t="str">
            <v>2.13.9.14</v>
          </cell>
          <cell r="B382" t="str">
            <v>61.15.050</v>
          </cell>
          <cell r="D382" t="str">
            <v>Válvula motorizada esfera, com duas vias atuador floating, diâmetro 1 1/2"</v>
          </cell>
          <cell r="E382" t="str">
            <v>un</v>
          </cell>
          <cell r="G382">
            <v>993.35</v>
          </cell>
          <cell r="H382">
            <v>0</v>
          </cell>
        </row>
        <row r="383">
          <cell r="A383" t="str">
            <v>2.13.9.15</v>
          </cell>
          <cell r="B383" t="str">
            <v>61.15.160</v>
          </cell>
          <cell r="D383" t="str">
            <v>Sensor de temperatura ambiente PT100 - 2 fios</v>
          </cell>
          <cell r="E383" t="str">
            <v>un</v>
          </cell>
          <cell r="G383">
            <v>183.91</v>
          </cell>
          <cell r="H383">
            <v>0</v>
          </cell>
        </row>
        <row r="385">
          <cell r="A385" t="str">
            <v>2.13.10</v>
          </cell>
          <cell r="C385" t="str">
            <v>REDE HIDRAULICA DE AGUA GELADA</v>
          </cell>
          <cell r="H385">
            <v>0</v>
          </cell>
        </row>
        <row r="386">
          <cell r="A386" t="str">
            <v>2.13.10.1</v>
          </cell>
          <cell r="B386" t="str">
            <v>46.21.100</v>
          </cell>
          <cell r="D386" t="str">
            <v>Tubo de aço carbono preto sem costura Schedule 40, DN= 6´ - inclusive conexões</v>
          </cell>
          <cell r="E386" t="str">
            <v>m</v>
          </cell>
          <cell r="G386">
            <v>380.79</v>
          </cell>
          <cell r="H386">
            <v>0</v>
          </cell>
        </row>
        <row r="387">
          <cell r="A387" t="str">
            <v>2.13.10.2</v>
          </cell>
          <cell r="B387" t="str">
            <v>46.07.090</v>
          </cell>
          <cell r="D387" t="str">
            <v>Tubo galvanizado DN= 4´, inclusive conexões</v>
          </cell>
          <cell r="E387" t="str">
            <v>m</v>
          </cell>
          <cell r="G387">
            <v>243.04</v>
          </cell>
          <cell r="H387">
            <v>0</v>
          </cell>
        </row>
        <row r="388">
          <cell r="A388" t="str">
            <v>2.13.10.3</v>
          </cell>
          <cell r="B388" t="str">
            <v>46.07.080</v>
          </cell>
          <cell r="D388" t="str">
            <v>Tubo galvanizado DN= 3´, inclusive conexões</v>
          </cell>
          <cell r="E388" t="str">
            <v>m</v>
          </cell>
          <cell r="G388">
            <v>187.59</v>
          </cell>
          <cell r="H388">
            <v>0</v>
          </cell>
        </row>
        <row r="389">
          <cell r="A389" t="str">
            <v>2.13.10.4</v>
          </cell>
          <cell r="B389" t="str">
            <v>46.07.070</v>
          </cell>
          <cell r="D389" t="str">
            <v>Tubo galvanizado DN= 2 1/2´, inclusive conexões</v>
          </cell>
          <cell r="E389" t="str">
            <v>m</v>
          </cell>
          <cell r="G389">
            <v>164.45</v>
          </cell>
          <cell r="H389">
            <v>0</v>
          </cell>
        </row>
        <row r="390">
          <cell r="A390" t="str">
            <v>2.13.10.5</v>
          </cell>
          <cell r="B390" t="str">
            <v>46.07.060</v>
          </cell>
          <cell r="D390" t="str">
            <v>Tubo galvanizado DN= 2´, inclusive conexões</v>
          </cell>
          <cell r="E390" t="str">
            <v>m</v>
          </cell>
          <cell r="G390">
            <v>136.35</v>
          </cell>
          <cell r="H390">
            <v>0</v>
          </cell>
        </row>
        <row r="391">
          <cell r="A391" t="str">
            <v>2.13.10.6</v>
          </cell>
          <cell r="B391" t="str">
            <v>46.07.050</v>
          </cell>
          <cell r="D391" t="str">
            <v>Tubo galvanizado DN= 1 1/2´, inclusive conexões</v>
          </cell>
          <cell r="E391" t="str">
            <v>m</v>
          </cell>
          <cell r="G391">
            <v>109.79</v>
          </cell>
          <cell r="H391">
            <v>0</v>
          </cell>
        </row>
        <row r="392">
          <cell r="A392" t="str">
            <v>2.13.10.7</v>
          </cell>
          <cell r="B392" t="str">
            <v>46.07.040</v>
          </cell>
          <cell r="D392" t="str">
            <v>Tubo galvanizado DN= 1 1/4´, inclusive conexões</v>
          </cell>
          <cell r="E392" t="str">
            <v>m</v>
          </cell>
          <cell r="G392">
            <v>98.81</v>
          </cell>
          <cell r="H392">
            <v>0</v>
          </cell>
        </row>
        <row r="393">
          <cell r="A393" t="str">
            <v>2.13.10.8</v>
          </cell>
          <cell r="B393" t="str">
            <v>46.07.030</v>
          </cell>
          <cell r="D393" t="str">
            <v>Tubo galvanizado DN= 1´, inclusive conexões</v>
          </cell>
          <cell r="E393" t="str">
            <v>m</v>
          </cell>
          <cell r="G393">
            <v>84.45</v>
          </cell>
          <cell r="H393">
            <v>0</v>
          </cell>
        </row>
        <row r="394">
          <cell r="A394" t="str">
            <v>2.13.10.9</v>
          </cell>
          <cell r="B394" t="str">
            <v>46.07.020</v>
          </cell>
          <cell r="D394" t="str">
            <v>Tubo galvanizado DN= 3/4´, inclusive conexões</v>
          </cell>
          <cell r="E394" t="str">
            <v>m</v>
          </cell>
          <cell r="G394">
            <v>66.73</v>
          </cell>
          <cell r="H394">
            <v>0</v>
          </cell>
        </row>
        <row r="395">
          <cell r="A395" t="str">
            <v>2.13.10.10</v>
          </cell>
          <cell r="B395" t="str">
            <v>Com006</v>
          </cell>
          <cell r="D395" t="str">
            <v>Proteção mecânica dos isolamentos em alumínio liso</v>
          </cell>
          <cell r="E395" t="str">
            <v>m²</v>
          </cell>
          <cell r="G395">
            <v>283.60000000000002</v>
          </cell>
          <cell r="H395">
            <v>0</v>
          </cell>
        </row>
        <row r="396">
          <cell r="A396" t="str">
            <v>2.13.10.11</v>
          </cell>
          <cell r="B396" t="str">
            <v>47.20.181</v>
          </cell>
          <cell r="D396" t="str">
            <v>Filtro Y em aço carbono, classe 150 libras, conexões flangeadas, DN= 4´</v>
          </cell>
          <cell r="E396" t="str">
            <v>un</v>
          </cell>
          <cell r="G396">
            <v>3105.6</v>
          </cell>
          <cell r="H396">
            <v>0</v>
          </cell>
        </row>
        <row r="397">
          <cell r="A397" t="str">
            <v>2.13.10.12</v>
          </cell>
          <cell r="B397" t="str">
            <v>47.20.300</v>
          </cell>
          <cell r="D397" t="str">
            <v>Chave de fluxo de água com retardo para tubulações com diâmetro nominal de 1´ a 6´ - conexão BSP</v>
          </cell>
          <cell r="E397" t="str">
            <v>un</v>
          </cell>
          <cell r="G397">
            <v>272.43</v>
          </cell>
          <cell r="H397">
            <v>0</v>
          </cell>
        </row>
        <row r="398">
          <cell r="A398" t="str">
            <v>2.13.10.13</v>
          </cell>
          <cell r="B398" t="str">
            <v>47.11.021</v>
          </cell>
          <cell r="D398" t="str">
            <v>Pressostato diferencial ajustável mecânico, montagem inferior diâmetro de 1/2", faixa de operação de 1 a 16 bar</v>
          </cell>
          <cell r="E398" t="str">
            <v>un</v>
          </cell>
          <cell r="G398">
            <v>455.43</v>
          </cell>
          <cell r="H398">
            <v>0</v>
          </cell>
        </row>
        <row r="399">
          <cell r="A399" t="str">
            <v>2.13.10.14</v>
          </cell>
          <cell r="B399" t="str">
            <v>47.11.080</v>
          </cell>
          <cell r="D399" t="str">
            <v>Termômetro bimetálico, mostrador com 4´, saída angular, escala 0-100°C</v>
          </cell>
          <cell r="E399" t="str">
            <v>un</v>
          </cell>
          <cell r="G399">
            <v>158.28</v>
          </cell>
          <cell r="H399">
            <v>0</v>
          </cell>
        </row>
        <row r="400">
          <cell r="A400" t="str">
            <v>2.13.10.15</v>
          </cell>
          <cell r="B400" t="str">
            <v>47.11.100</v>
          </cell>
          <cell r="D400" t="str">
            <v>Manômetro com mostrador de 4´, escalas: 0-4 / 0-7 / 0-10 / 0-17 / 0-21 / 0-28 kg/cm²</v>
          </cell>
          <cell r="E400" t="str">
            <v>un</v>
          </cell>
          <cell r="G400">
            <v>136.22999999999999</v>
          </cell>
          <cell r="H400">
            <v>0</v>
          </cell>
        </row>
        <row r="401">
          <cell r="A401" t="str">
            <v>2.13.10.16</v>
          </cell>
          <cell r="B401" t="str">
            <v>Com002</v>
          </cell>
          <cell r="D401" t="str">
            <v>Valvula Borboleta 3" motorizada proporcional e sensor de pressão  (completa)</v>
          </cell>
          <cell r="E401" t="str">
            <v>un</v>
          </cell>
          <cell r="G401">
            <v>9709.7100000000009</v>
          </cell>
          <cell r="H401">
            <v>0</v>
          </cell>
        </row>
        <row r="402">
          <cell r="A402" t="str">
            <v>2.13.10.17</v>
          </cell>
          <cell r="B402" t="str">
            <v>47.05.140</v>
          </cell>
          <cell r="D402" t="str">
            <v>Válvula de retenção vertical em bronze, DN= 2 1/2´</v>
          </cell>
          <cell r="E402" t="str">
            <v>un</v>
          </cell>
          <cell r="G402">
            <v>235.05</v>
          </cell>
          <cell r="H402">
            <v>0</v>
          </cell>
        </row>
        <row r="403">
          <cell r="A403" t="str">
            <v>2.13.10.18</v>
          </cell>
          <cell r="B403" t="str">
            <v>47.05.390</v>
          </cell>
          <cell r="D403" t="str">
            <v>Válvula globo em bronze, classe 150 libras para vapor saturado e 300 libras para água, óleo e gás, DN= 2 1/2´</v>
          </cell>
          <cell r="E403" t="str">
            <v>un</v>
          </cell>
          <cell r="G403">
            <v>640.04999999999995</v>
          </cell>
          <cell r="H403">
            <v>0</v>
          </cell>
        </row>
        <row r="404">
          <cell r="A404" t="str">
            <v>2.13.10.19</v>
          </cell>
          <cell r="B404" t="str">
            <v>47.06.330</v>
          </cell>
          <cell r="D404" t="str">
            <v>Válvula de gaveta em ferro fundido, haste ascendente com flange, classe 125 libras, DN= 4´</v>
          </cell>
          <cell r="E404" t="str">
            <v>un</v>
          </cell>
          <cell r="G404">
            <v>1125.33</v>
          </cell>
          <cell r="H404">
            <v>0</v>
          </cell>
        </row>
        <row r="405">
          <cell r="A405" t="str">
            <v>2.13.10.20</v>
          </cell>
          <cell r="B405" t="str">
            <v>61.20.120</v>
          </cell>
          <cell r="D405" t="str">
            <v>Ligação típica, (cavalete), para ar condicionado ´fancoil´, diâmetro de 1´</v>
          </cell>
          <cell r="E405" t="str">
            <v>cj</v>
          </cell>
          <cell r="G405">
            <v>1525.48</v>
          </cell>
          <cell r="H405">
            <v>0</v>
          </cell>
        </row>
        <row r="406">
          <cell r="A406" t="str">
            <v>2.13.10.21</v>
          </cell>
          <cell r="B406" t="str">
            <v>61.20.130</v>
          </cell>
          <cell r="D406" t="str">
            <v>Ligação típica, (cavalete), para ar condicionado ´fancoil´, diâmetro de 1 1/4´</v>
          </cell>
          <cell r="E406" t="str">
            <v>cj</v>
          </cell>
          <cell r="G406">
            <v>1838.76</v>
          </cell>
          <cell r="H406">
            <v>0</v>
          </cell>
        </row>
        <row r="407">
          <cell r="A407" t="str">
            <v>2.13.10.22</v>
          </cell>
          <cell r="B407" t="str">
            <v>32.11.410</v>
          </cell>
          <cell r="D407" t="str">
            <v>Isolamento térmico em espuma elastomérica, espessura de 19 a 26 mm, para tubulação de 6´ (ferro)</v>
          </cell>
          <cell r="E407" t="str">
            <v>m</v>
          </cell>
          <cell r="G407">
            <v>86.72</v>
          </cell>
          <cell r="H407">
            <v>0</v>
          </cell>
        </row>
        <row r="408">
          <cell r="A408" t="str">
            <v>2.13.10.23</v>
          </cell>
          <cell r="B408" t="str">
            <v>32.11.390</v>
          </cell>
          <cell r="D408" t="str">
            <v>Isolamento térmico em espuma elastomérica, espessura de 19 a 26 mm, para tubulação de 4´ (ferro)</v>
          </cell>
          <cell r="E408" t="str">
            <v>m</v>
          </cell>
          <cell r="G408">
            <v>56.3</v>
          </cell>
          <cell r="H408">
            <v>0</v>
          </cell>
        </row>
        <row r="409">
          <cell r="A409" t="str">
            <v>2.13.10.24</v>
          </cell>
          <cell r="B409" t="str">
            <v>32.11.380</v>
          </cell>
          <cell r="D409" t="str">
            <v>Isolamento térmico em espuma elastomérica, espessura de 19 a 26 mm, para tubulação de 3 1/2´ (cobre) ou 3´ (ferro)</v>
          </cell>
          <cell r="E409" t="str">
            <v>m</v>
          </cell>
          <cell r="G409">
            <v>40.619999999999997</v>
          </cell>
          <cell r="H409">
            <v>0</v>
          </cell>
        </row>
        <row r="410">
          <cell r="A410" t="str">
            <v>2.13.10.25</v>
          </cell>
          <cell r="B410" t="str">
            <v>32.11.370</v>
          </cell>
          <cell r="D410" t="str">
            <v>Isolamento térmico em espuma elastomérica, espessura de 19 a 26 mm, para tubulação de 2 1/2´ (ferro)</v>
          </cell>
          <cell r="E410" t="str">
            <v>m</v>
          </cell>
          <cell r="G410">
            <v>38.159999999999997</v>
          </cell>
          <cell r="H410">
            <v>0</v>
          </cell>
        </row>
        <row r="411">
          <cell r="A411" t="str">
            <v>2.13.10.26</v>
          </cell>
          <cell r="B411" t="str">
            <v>32.11.360</v>
          </cell>
          <cell r="D411" t="str">
            <v>Isolamento térmico em espuma elastomérica, espessura de 19 a 26 mm, para tubulação de 2´ (ferro)</v>
          </cell>
          <cell r="E411" t="str">
            <v>m</v>
          </cell>
          <cell r="G411">
            <v>32.64</v>
          </cell>
          <cell r="H411">
            <v>0</v>
          </cell>
        </row>
        <row r="412">
          <cell r="A412" t="str">
            <v>2.13.10.27</v>
          </cell>
          <cell r="B412" t="str">
            <v>32.11.350</v>
          </cell>
          <cell r="D412" t="str">
            <v>Isolamento térmico em espuma elastomérica, espessura de 19 a 26 mm, para tubulação de 1 1/2´ (ferro)</v>
          </cell>
          <cell r="E412" t="str">
            <v>m</v>
          </cell>
          <cell r="G412">
            <v>30.17</v>
          </cell>
          <cell r="H412">
            <v>0</v>
          </cell>
        </row>
        <row r="413">
          <cell r="A413" t="str">
            <v>2.13.10.28</v>
          </cell>
          <cell r="B413" t="str">
            <v>32.11.340</v>
          </cell>
          <cell r="D413" t="str">
            <v>Isolamento térmico em espuma elastomérica, espessura de 19 a 26 mm, para tubulação de 1 5/8´ (cobre) ou 1 1/4´ (ferro)</v>
          </cell>
          <cell r="E413" t="str">
            <v>m</v>
          </cell>
          <cell r="G413">
            <v>26.73</v>
          </cell>
          <cell r="H413">
            <v>0</v>
          </cell>
        </row>
        <row r="414">
          <cell r="A414" t="str">
            <v>2.13.10.29</v>
          </cell>
          <cell r="B414" t="str">
            <v>32.11.330</v>
          </cell>
          <cell r="D414" t="str">
            <v>Isolamento térmico em espuma elastomérica, espessura de 19 a 26 mm, para tubulação de 1 3/8´ (cobre) ou 1´ (ferro)</v>
          </cell>
          <cell r="E414" t="str">
            <v>m</v>
          </cell>
          <cell r="G414">
            <v>24.32</v>
          </cell>
          <cell r="H414">
            <v>0</v>
          </cell>
        </row>
        <row r="415">
          <cell r="A415" t="str">
            <v>2.13.10.30</v>
          </cell>
          <cell r="B415" t="str">
            <v>32.11.320</v>
          </cell>
          <cell r="D415" t="str">
            <v>Isolamento térmico em espuma elastomérica, espessura de 19 a 26 mm, para tubulação de 1 1/8´ (cobre) ou 3/4´ (ferro)</v>
          </cell>
          <cell r="E415" t="str">
            <v>m</v>
          </cell>
          <cell r="G415">
            <v>22.05</v>
          </cell>
          <cell r="H415">
            <v>0</v>
          </cell>
        </row>
        <row r="417">
          <cell r="A417" t="str">
            <v>2.13.11</v>
          </cell>
          <cell r="C417" t="str">
            <v>REDE HIDRAULICA PARA AS UMIDIFICAÇÕES</v>
          </cell>
          <cell r="H417">
            <v>0</v>
          </cell>
        </row>
        <row r="418">
          <cell r="A418" t="str">
            <v>2.13.11.1</v>
          </cell>
          <cell r="B418" t="str">
            <v>46.07.060</v>
          </cell>
          <cell r="D418" t="str">
            <v>Tubo galvanizado DN= 2´, inclusive conexões</v>
          </cell>
          <cell r="E418" t="str">
            <v>m</v>
          </cell>
          <cell r="G418">
            <v>136.35</v>
          </cell>
          <cell r="H418">
            <v>0</v>
          </cell>
        </row>
        <row r="419">
          <cell r="A419" t="str">
            <v>2.13.11.2</v>
          </cell>
          <cell r="B419" t="str">
            <v>46.07.050</v>
          </cell>
          <cell r="D419" t="str">
            <v>Tubo galvanizado DN= 1 1/2´, inclusive conexões</v>
          </cell>
          <cell r="E419" t="str">
            <v>m</v>
          </cell>
          <cell r="G419">
            <v>109.79</v>
          </cell>
          <cell r="H419">
            <v>0</v>
          </cell>
        </row>
        <row r="420">
          <cell r="A420" t="str">
            <v>2.13.11.3</v>
          </cell>
          <cell r="B420" t="str">
            <v>46.07.040</v>
          </cell>
          <cell r="D420" t="str">
            <v>Tubo galvanizado DN= 1 1/4´, inclusive conexões</v>
          </cell>
          <cell r="E420" t="str">
            <v>m</v>
          </cell>
          <cell r="G420">
            <v>98.81</v>
          </cell>
          <cell r="H420">
            <v>0</v>
          </cell>
        </row>
        <row r="421">
          <cell r="A421" t="str">
            <v>2.13.11.4</v>
          </cell>
          <cell r="B421" t="str">
            <v>46.07.030</v>
          </cell>
          <cell r="D421" t="str">
            <v>Tubo galvanizado DN= 1´, inclusive conexões</v>
          </cell>
          <cell r="E421" t="str">
            <v>m</v>
          </cell>
          <cell r="G421">
            <v>84.45</v>
          </cell>
          <cell r="H421">
            <v>0</v>
          </cell>
        </row>
        <row r="422">
          <cell r="A422" t="str">
            <v>2.13.11.5</v>
          </cell>
          <cell r="B422" t="str">
            <v>32.11.360</v>
          </cell>
          <cell r="D422" t="str">
            <v>Isolamento térmico em espuma elastomérica, espessura de 19 a 26 mm, para tubulação de 2´ (ferro)</v>
          </cell>
          <cell r="E422" t="str">
            <v>m</v>
          </cell>
          <cell r="G422">
            <v>32.64</v>
          </cell>
          <cell r="H422">
            <v>0</v>
          </cell>
        </row>
        <row r="423">
          <cell r="A423" t="str">
            <v>2.13.11.6</v>
          </cell>
          <cell r="B423" t="str">
            <v>32.11.350</v>
          </cell>
          <cell r="D423" t="str">
            <v>Isolamento térmico em espuma elastomérica, espessura de 19 a 26 mm, para tubulação de 1 1/2´ (ferro)</v>
          </cell>
          <cell r="E423" t="str">
            <v>m</v>
          </cell>
          <cell r="G423">
            <v>30.17</v>
          </cell>
          <cell r="H423">
            <v>0</v>
          </cell>
        </row>
        <row r="424">
          <cell r="A424" t="str">
            <v>2.13.11.7</v>
          </cell>
          <cell r="B424" t="str">
            <v>32.11.340</v>
          </cell>
          <cell r="D424" t="str">
            <v>Isolamento térmico em espuma elastomérica, espessura de 19 a 26 mm, para tubulação de 1 5/8´ (cobre) ou 1 1/4´ (ferro)</v>
          </cell>
          <cell r="E424" t="str">
            <v>m</v>
          </cell>
          <cell r="G424">
            <v>26.73</v>
          </cell>
          <cell r="H424">
            <v>0</v>
          </cell>
        </row>
        <row r="425">
          <cell r="A425" t="str">
            <v>2.13.11.8</v>
          </cell>
          <cell r="B425" t="str">
            <v>32.11.330</v>
          </cell>
          <cell r="D425" t="str">
            <v>Isolamento térmico em espuma elastomérica, espessura de 19 a 26 mm, para tubulação de 1 3/8´ (cobre) ou 1´ (ferro)</v>
          </cell>
          <cell r="E425" t="str">
            <v>m</v>
          </cell>
          <cell r="G425">
            <v>24.32</v>
          </cell>
          <cell r="H425">
            <v>0</v>
          </cell>
        </row>
        <row r="427">
          <cell r="A427" t="str">
            <v>2.13.12</v>
          </cell>
          <cell r="C427" t="str">
            <v>BOCAS DE AR</v>
          </cell>
          <cell r="H427">
            <v>0</v>
          </cell>
        </row>
        <row r="428">
          <cell r="A428" t="str">
            <v>2.13.12.1</v>
          </cell>
          <cell r="B428" t="str">
            <v>61.10.564</v>
          </cell>
          <cell r="D428" t="str">
            <v>Grelha de insuflação de ar em alumínio anodizado, de dupla deflexão, tamanho: até 0,10 m²</v>
          </cell>
          <cell r="E428" t="str">
            <v>m²</v>
          </cell>
          <cell r="G428">
            <v>1230.3499999999999</v>
          </cell>
          <cell r="H428">
            <v>0</v>
          </cell>
        </row>
        <row r="429">
          <cell r="A429" t="str">
            <v>2.13.12.2</v>
          </cell>
          <cell r="B429" t="str">
            <v>61.10.565</v>
          </cell>
          <cell r="D429" t="str">
            <v>Grelha de insuflação de ar em alumínio anodizado, de dupla deflexão, tamanho: acima de 0,10 m² até 0,50 m²</v>
          </cell>
          <cell r="E429" t="str">
            <v>m²</v>
          </cell>
          <cell r="G429">
            <v>880.15</v>
          </cell>
          <cell r="H429">
            <v>0</v>
          </cell>
        </row>
        <row r="430">
          <cell r="A430" t="str">
            <v>2.13.12.3</v>
          </cell>
          <cell r="B430" t="str">
            <v>61.10.566</v>
          </cell>
          <cell r="D430" t="str">
            <v>Grelha de insuflação de ar em alumínio anodizado, de dupla deflexão, tamanho: acima de 0,50 m² até 1,00 m²</v>
          </cell>
          <cell r="E430" t="str">
            <v>m²</v>
          </cell>
          <cell r="G430">
            <v>798.13</v>
          </cell>
          <cell r="H430">
            <v>0</v>
          </cell>
        </row>
        <row r="431">
          <cell r="A431" t="str">
            <v>2.13.12.4</v>
          </cell>
          <cell r="B431" t="str">
            <v>61.10.530</v>
          </cell>
          <cell r="D431" t="str">
            <v>Difusor de insuflação de ar tipo direcional, medindo 30 x 30 cm</v>
          </cell>
          <cell r="E431" t="str">
            <v>un</v>
          </cell>
          <cell r="G431">
            <v>265.14999999999998</v>
          </cell>
          <cell r="H431">
            <v>0</v>
          </cell>
        </row>
        <row r="432">
          <cell r="A432" t="str">
            <v>2.13.12.5</v>
          </cell>
          <cell r="B432" t="str">
            <v>61.10.511</v>
          </cell>
          <cell r="D432" t="str">
            <v>Difusor para insuflamento de ar com plenum, multivias e colarinho</v>
          </cell>
          <cell r="E432" t="str">
            <v>m²</v>
          </cell>
          <cell r="G432">
            <v>1512.66</v>
          </cell>
          <cell r="H432">
            <v>0</v>
          </cell>
        </row>
        <row r="433">
          <cell r="A433" t="str">
            <v>2.13.12.6</v>
          </cell>
          <cell r="B433" t="str">
            <v>61.10.513</v>
          </cell>
          <cell r="D433" t="str">
            <v>Difusor de plástico, diâmetro Ø 15 cm</v>
          </cell>
          <cell r="E433" t="str">
            <v>un</v>
          </cell>
          <cell r="G433">
            <v>91.46</v>
          </cell>
          <cell r="H433">
            <v>0</v>
          </cell>
        </row>
        <row r="434">
          <cell r="A434" t="str">
            <v>2.13.12.7</v>
          </cell>
          <cell r="B434" t="str">
            <v>61.10.514</v>
          </cell>
          <cell r="D434" t="str">
            <v>Difusor de plástico, diâmetro 20 cm</v>
          </cell>
          <cell r="E434" t="str">
            <v>un</v>
          </cell>
          <cell r="G434">
            <v>108.34</v>
          </cell>
          <cell r="H434">
            <v>0</v>
          </cell>
        </row>
        <row r="435">
          <cell r="A435" t="str">
            <v>2.13.12.8</v>
          </cell>
          <cell r="B435" t="str">
            <v>61.10.575</v>
          </cell>
          <cell r="D435" t="str">
            <v>Grelha de retorno/exaustão com registro, tamanho: 0,07 m² a 0,13 m²</v>
          </cell>
          <cell r="E435" t="str">
            <v>m²</v>
          </cell>
          <cell r="G435">
            <v>1073.45</v>
          </cell>
          <cell r="H435">
            <v>0</v>
          </cell>
        </row>
        <row r="436">
          <cell r="A436" t="str">
            <v>2.13.12.9</v>
          </cell>
          <cell r="B436" t="str">
            <v>61.10.574</v>
          </cell>
          <cell r="D436" t="str">
            <v>Grelha de retorno/exaustão com registro, tamanho: 0,03 m² a 0,06 m²</v>
          </cell>
          <cell r="E436" t="str">
            <v>m²</v>
          </cell>
          <cell r="G436">
            <v>1422.81</v>
          </cell>
          <cell r="H436">
            <v>0</v>
          </cell>
        </row>
        <row r="437">
          <cell r="A437" t="str">
            <v>2.13.12.10</v>
          </cell>
          <cell r="B437" t="str">
            <v>61.10.569</v>
          </cell>
          <cell r="D437" t="str">
            <v>Grelha de porta, tamanho: 0,03 m² a 0,06 m²</v>
          </cell>
          <cell r="E437" t="str">
            <v>m²</v>
          </cell>
          <cell r="G437">
            <v>2045.83</v>
          </cell>
          <cell r="H437">
            <v>0</v>
          </cell>
        </row>
        <row r="438">
          <cell r="A438" t="str">
            <v>2.13.12.11</v>
          </cell>
          <cell r="B438" t="str">
            <v>61.10.568</v>
          </cell>
          <cell r="D438" t="str">
            <v>Grelha de porta, tamanho: 0,07 m² a 0,13 m²</v>
          </cell>
          <cell r="E438" t="str">
            <v>m²</v>
          </cell>
          <cell r="G438">
            <v>1276.28</v>
          </cell>
          <cell r="H438">
            <v>0</v>
          </cell>
        </row>
        <row r="439">
          <cell r="A439" t="str">
            <v>2.13.12.12</v>
          </cell>
          <cell r="B439" t="str">
            <v>61.10.578</v>
          </cell>
          <cell r="D439" t="str">
            <v>Grelha de retorno/exaustão com registro, tamanho: 0,41 m² a 0,65 m²</v>
          </cell>
          <cell r="E439" t="str">
            <v>m²</v>
          </cell>
          <cell r="G439">
            <v>718.11</v>
          </cell>
          <cell r="H439">
            <v>0</v>
          </cell>
        </row>
        <row r="440">
          <cell r="A440" t="str">
            <v>2.13.12.13</v>
          </cell>
          <cell r="B440" t="str">
            <v>61.10.576</v>
          </cell>
          <cell r="D440" t="str">
            <v>Grelha de retorno/exaustão com registro, tamanho: 0,14 m² a 0,19 m²</v>
          </cell>
          <cell r="E440" t="str">
            <v>m²</v>
          </cell>
          <cell r="G440">
            <v>901.94</v>
          </cell>
          <cell r="H440">
            <v>0</v>
          </cell>
        </row>
        <row r="441">
          <cell r="A441" t="str">
            <v>2.13.12.14</v>
          </cell>
          <cell r="B441" t="str">
            <v>61.10.577</v>
          </cell>
          <cell r="D441" t="str">
            <v>Grelha de retorno/exaustão com registro, tamanho: 0,20 m² a 0,40 m²</v>
          </cell>
          <cell r="E441" t="str">
            <v>m²</v>
          </cell>
          <cell r="G441">
            <v>807.57</v>
          </cell>
          <cell r="H441">
            <v>0</v>
          </cell>
        </row>
        <row r="442">
          <cell r="A442" t="str">
            <v>2.13.12.15</v>
          </cell>
          <cell r="B442" t="str">
            <v>61.10.567</v>
          </cell>
          <cell r="D442" t="str">
            <v>Grelha de porta, tamanho: 0,14 m² a 0,30 m²</v>
          </cell>
          <cell r="E442" t="str">
            <v>m²</v>
          </cell>
          <cell r="G442">
            <v>1069.42</v>
          </cell>
          <cell r="H442">
            <v>0</v>
          </cell>
        </row>
        <row r="443">
          <cell r="A443" t="str">
            <v>2.13.12.16</v>
          </cell>
          <cell r="B443" t="str">
            <v>61.10.403</v>
          </cell>
          <cell r="D443" t="str">
            <v>Damper de regulagem manual, tamanho: 0,21 m² a 0,40 m²</v>
          </cell>
          <cell r="E443" t="str">
            <v>m²</v>
          </cell>
          <cell r="G443">
            <v>592.38</v>
          </cell>
          <cell r="H443">
            <v>0</v>
          </cell>
        </row>
        <row r="444">
          <cell r="A444" t="str">
            <v>2.13.12.17</v>
          </cell>
          <cell r="B444" t="str">
            <v>61.10.402</v>
          </cell>
          <cell r="D444" t="str">
            <v>Damper de regulagem manual, tamanho: 0,15 m² a 0,20 m²</v>
          </cell>
          <cell r="E444" t="str">
            <v>m²</v>
          </cell>
          <cell r="G444">
            <v>729.66</v>
          </cell>
          <cell r="H444">
            <v>0</v>
          </cell>
        </row>
        <row r="445">
          <cell r="A445" t="str">
            <v>2.13.12.18</v>
          </cell>
          <cell r="B445" t="str">
            <v>61.10.401</v>
          </cell>
          <cell r="D445" t="str">
            <v>Damper de regulagem manual, tamanho: 0,10 m² a 0,14 m²</v>
          </cell>
          <cell r="E445" t="str">
            <v>m²</v>
          </cell>
          <cell r="G445">
            <v>886.08</v>
          </cell>
          <cell r="H445">
            <v>0</v>
          </cell>
        </row>
        <row r="446">
          <cell r="A446" t="str">
            <v>2.13.12.19</v>
          </cell>
          <cell r="B446" t="str">
            <v>61.10.400</v>
          </cell>
          <cell r="D446" t="str">
            <v>Damper corta fogo (DCF) tipo comporta, com elemento fusível e chave fim de curso.</v>
          </cell>
          <cell r="E446" t="str">
            <v>m²</v>
          </cell>
          <cell r="G446">
            <v>3205.88</v>
          </cell>
          <cell r="H446">
            <v>0</v>
          </cell>
        </row>
        <row r="447">
          <cell r="A447" t="str">
            <v>2.13.12.20</v>
          </cell>
          <cell r="B447" t="str">
            <v>61.10.581</v>
          </cell>
          <cell r="D447" t="str">
            <v>Veneziana com tela e filtro G4</v>
          </cell>
          <cell r="E447" t="str">
            <v>m²</v>
          </cell>
          <cell r="G447">
            <v>974.32</v>
          </cell>
          <cell r="H447">
            <v>0</v>
          </cell>
        </row>
        <row r="448">
          <cell r="A448" t="str">
            <v>2.13.12.21</v>
          </cell>
          <cell r="B448" t="str">
            <v>61.10.582</v>
          </cell>
          <cell r="D448" t="str">
            <v>Veneziana com tela</v>
          </cell>
          <cell r="E448" t="str">
            <v>m²</v>
          </cell>
          <cell r="G448">
            <v>535.97</v>
          </cell>
          <cell r="H448">
            <v>0</v>
          </cell>
        </row>
        <row r="449">
          <cell r="A449" t="str">
            <v>2.13.12.22</v>
          </cell>
          <cell r="B449" t="str">
            <v>61.10.584</v>
          </cell>
          <cell r="D449" t="str">
            <v>Veneziana com tela, tamanho 78,5x33 cm</v>
          </cell>
          <cell r="E449" t="str">
            <v>un</v>
          </cell>
          <cell r="G449">
            <v>221.75</v>
          </cell>
          <cell r="H449">
            <v>0</v>
          </cell>
        </row>
        <row r="451">
          <cell r="A451" t="str">
            <v>3.0</v>
          </cell>
          <cell r="D451" t="str">
            <v>UTI - 4º ANDAR / COBERTURA / CASA DE MÁQUINAS</v>
          </cell>
          <cell r="H451">
            <v>0</v>
          </cell>
        </row>
        <row r="452">
          <cell r="A452" t="str">
            <v>3.1</v>
          </cell>
          <cell r="C452" t="str">
            <v>SERVIÇO DE APOIO À OBRA</v>
          </cell>
          <cell r="H452">
            <v>0</v>
          </cell>
        </row>
        <row r="453">
          <cell r="A453" t="str">
            <v>3.1.1</v>
          </cell>
          <cell r="C453" t="str">
            <v>TAPUMES E PROTEÇÕES</v>
          </cell>
          <cell r="H453">
            <v>0</v>
          </cell>
        </row>
        <row r="454">
          <cell r="A454" t="str">
            <v>3.1.1.1</v>
          </cell>
          <cell r="B454" t="str">
            <v>02.03.030</v>
          </cell>
          <cell r="D454" t="str">
            <v>Proteção de superfícies em geral com plástico bolha</v>
          </cell>
          <cell r="E454" t="str">
            <v>m²</v>
          </cell>
          <cell r="G454">
            <v>1.9</v>
          </cell>
          <cell r="H454">
            <v>0</v>
          </cell>
        </row>
        <row r="455">
          <cell r="A455" t="str">
            <v>3.1.1.2</v>
          </cell>
          <cell r="B455" t="str">
            <v>02.03.110</v>
          </cell>
          <cell r="D455" t="str">
            <v>Tapume móvel para fechamento de áreas</v>
          </cell>
          <cell r="E455" t="str">
            <v>m²</v>
          </cell>
          <cell r="G455">
            <v>63.15</v>
          </cell>
          <cell r="H455">
            <v>0</v>
          </cell>
        </row>
        <row r="457">
          <cell r="A457" t="str">
            <v>3.1.2</v>
          </cell>
          <cell r="C457" t="str">
            <v>SERVIÇOS AUXILIARES</v>
          </cell>
          <cell r="H457">
            <v>0</v>
          </cell>
        </row>
        <row r="458">
          <cell r="A458" t="str">
            <v>3.1.2.1</v>
          </cell>
          <cell r="B458" t="str">
            <v>02.05.202</v>
          </cell>
          <cell r="D458" t="str">
            <v>Andaime torre metálico (1,5 x 1,5 m) com piso metálico</v>
          </cell>
          <cell r="E458" t="str">
            <v>mxmês</v>
          </cell>
          <cell r="G458">
            <v>18.43</v>
          </cell>
          <cell r="H458">
            <v>0</v>
          </cell>
        </row>
        <row r="459">
          <cell r="A459" t="str">
            <v>3.1.2.1</v>
          </cell>
          <cell r="B459" t="str">
            <v>02.05.060</v>
          </cell>
          <cell r="D459" t="str">
            <v>Montagem e desmontagem de andaime torre metálica com altura até 10 m</v>
          </cell>
          <cell r="E459" t="str">
            <v>m</v>
          </cell>
          <cell r="G459">
            <v>9.07</v>
          </cell>
          <cell r="H459">
            <v>0</v>
          </cell>
        </row>
        <row r="461">
          <cell r="A461" t="str">
            <v>3.1.3</v>
          </cell>
          <cell r="C461" t="str">
            <v>RETIRADAS - EQUIPAMENTOS E DUTOS</v>
          </cell>
          <cell r="H461">
            <v>0</v>
          </cell>
        </row>
        <row r="462">
          <cell r="A462" t="str">
            <v>3.1.3.1</v>
          </cell>
          <cell r="B462" t="str">
            <v>05.07.040</v>
          </cell>
          <cell r="D462" t="str">
            <v>Remoção de entulho separado de obra com caçamba metálica - terra, alvenaria, concreto, argamassa, madeira, papel, plástico ou metal</v>
          </cell>
          <cell r="E462" t="str">
            <v>m³</v>
          </cell>
          <cell r="G462">
            <v>88.73</v>
          </cell>
          <cell r="H462">
            <v>0</v>
          </cell>
        </row>
        <row r="464">
          <cell r="A464" t="str">
            <v>3.2</v>
          </cell>
          <cell r="C464" t="str">
            <v>INSTALAÇÕES ELÉTRICAS</v>
          </cell>
          <cell r="H464">
            <v>0</v>
          </cell>
        </row>
        <row r="465">
          <cell r="A465" t="str">
            <v>3.2.1</v>
          </cell>
          <cell r="B465" t="str">
            <v>04.22.110</v>
          </cell>
          <cell r="D465" t="str">
            <v>Remoção de tubulação elétrica aparente com diâmetro externo até 50 mm</v>
          </cell>
          <cell r="E465" t="str">
            <v>m</v>
          </cell>
          <cell r="G465">
            <v>9.14</v>
          </cell>
          <cell r="H465">
            <v>0</v>
          </cell>
        </row>
        <row r="466">
          <cell r="A466" t="str">
            <v>3.2.2</v>
          </cell>
          <cell r="B466" t="str">
            <v>39.20.010</v>
          </cell>
          <cell r="D466" t="str">
            <v>Recolocação de condutor aparente com diâmetro externo até 6,5 mm</v>
          </cell>
          <cell r="E466" t="str">
            <v>m</v>
          </cell>
          <cell r="G466">
            <v>5.23</v>
          </cell>
          <cell r="H466">
            <v>0</v>
          </cell>
        </row>
        <row r="467">
          <cell r="A467" t="str">
            <v>3.2.3</v>
          </cell>
          <cell r="B467" t="str">
            <v>05.08.100</v>
          </cell>
          <cell r="D467" t="str">
            <v>Transporte de entulho, para distâncias superiores ao 10° km até o 15° km</v>
          </cell>
          <cell r="E467" t="str">
            <v>m³</v>
          </cell>
          <cell r="G467">
            <v>27.62</v>
          </cell>
          <cell r="H467">
            <v>0</v>
          </cell>
        </row>
        <row r="468">
          <cell r="A468" t="str">
            <v>3.2.4</v>
          </cell>
          <cell r="B468" t="str">
            <v>04.17.020</v>
          </cell>
          <cell r="D468" t="str">
            <v>Remoção de aparelho de iluminação ou projetor fixo em teto, piso ou parede</v>
          </cell>
          <cell r="E468" t="str">
            <v>un</v>
          </cell>
          <cell r="G468">
            <v>14.6</v>
          </cell>
          <cell r="H468">
            <v>0</v>
          </cell>
        </row>
        <row r="470">
          <cell r="A470" t="str">
            <v>3.3</v>
          </cell>
          <cell r="C470" t="str">
            <v>ESTRUTURA</v>
          </cell>
          <cell r="H470">
            <v>0</v>
          </cell>
        </row>
        <row r="471">
          <cell r="A471" t="str">
            <v>3.3.1</v>
          </cell>
          <cell r="B471" t="str">
            <v>09.02.020</v>
          </cell>
          <cell r="D471" t="str">
            <v>Forma plana em compensado para estrutura convencional</v>
          </cell>
          <cell r="E471" t="str">
            <v>m²</v>
          </cell>
          <cell r="G471">
            <v>103.84</v>
          </cell>
          <cell r="H471">
            <v>0</v>
          </cell>
        </row>
        <row r="472">
          <cell r="A472" t="str">
            <v>3.3.2</v>
          </cell>
          <cell r="B472" t="str">
            <v>10.01.040</v>
          </cell>
          <cell r="D472" t="str">
            <v>Armadura em barra de aço CA-50 (A ou B) fyk = 500 MPa</v>
          </cell>
          <cell r="E472" t="str">
            <v>kg</v>
          </cell>
          <cell r="G472">
            <v>6.86</v>
          </cell>
          <cell r="H472">
            <v>0</v>
          </cell>
        </row>
        <row r="473">
          <cell r="A473" t="str">
            <v>3.3.3</v>
          </cell>
          <cell r="B473" t="str">
            <v>10.01.060</v>
          </cell>
          <cell r="D473" t="str">
            <v>Armadura em barra de aço CA-60 (A ou B) fyk = 600 MPa</v>
          </cell>
          <cell r="E473" t="str">
            <v>kg</v>
          </cell>
          <cell r="G473">
            <v>7.51</v>
          </cell>
          <cell r="H473">
            <v>0</v>
          </cell>
        </row>
        <row r="474">
          <cell r="A474" t="str">
            <v>3.3.4</v>
          </cell>
          <cell r="B474" t="str">
            <v>11.03.090</v>
          </cell>
          <cell r="D474" t="str">
            <v>Concreto preparado no local, fck = 20,0 MPa</v>
          </cell>
          <cell r="E474" t="str">
            <v>m³</v>
          </cell>
          <cell r="G474">
            <v>315.31</v>
          </cell>
          <cell r="H474">
            <v>0</v>
          </cell>
        </row>
        <row r="475">
          <cell r="A475" t="str">
            <v>3.3.5</v>
          </cell>
          <cell r="B475" t="str">
            <v>11.16.060</v>
          </cell>
          <cell r="D475" t="str">
            <v>Lançamento e adensamento de concreto ou massa em estrutura</v>
          </cell>
          <cell r="E475" t="str">
            <v>m³</v>
          </cell>
          <cell r="G475">
            <v>86.51</v>
          </cell>
          <cell r="H475">
            <v>0</v>
          </cell>
        </row>
        <row r="476">
          <cell r="A476" t="str">
            <v>3.3.6</v>
          </cell>
          <cell r="B476" t="str">
            <v>01.23.222</v>
          </cell>
          <cell r="D476" t="str">
            <v>Furação para 12,5mm x 100mm em concreto armado, inclusive colagem de armadura (barra de Ø 10mm)</v>
          </cell>
          <cell r="E476" t="str">
            <v>un</v>
          </cell>
          <cell r="G476">
            <v>7.37</v>
          </cell>
          <cell r="H476">
            <v>0</v>
          </cell>
        </row>
        <row r="477">
          <cell r="A477" t="str">
            <v>3.3.7</v>
          </cell>
          <cell r="B477" t="str">
            <v>01.23.223</v>
          </cell>
          <cell r="D477" t="str">
            <v>Furação para 16mm x 100mm em concreto armado, inclusive colagem de armadura (barra de Ø 12,5mm)</v>
          </cell>
          <cell r="E477" t="str">
            <v>un</v>
          </cell>
          <cell r="G477">
            <v>9.7200000000000006</v>
          </cell>
          <cell r="H477">
            <v>0</v>
          </cell>
        </row>
        <row r="478">
          <cell r="A478" t="str">
            <v>3.3.8</v>
          </cell>
          <cell r="B478" t="str">
            <v>01.23.700</v>
          </cell>
          <cell r="D478" t="str">
            <v>Taxa de mobilização e desmobilização para reforço estrutural com fibra de carbono</v>
          </cell>
          <cell r="E478" t="str">
            <v>tx</v>
          </cell>
          <cell r="G478">
            <v>3999.65</v>
          </cell>
          <cell r="H478">
            <v>0</v>
          </cell>
        </row>
        <row r="479">
          <cell r="A479" t="str">
            <v>3.3.9</v>
          </cell>
          <cell r="B479" t="str">
            <v>01.23.701</v>
          </cell>
          <cell r="D479" t="str">
            <v>Preparação de substrato para colagem de fibra de carbono, mediante lixamento e/ou apicoamento e escovação</v>
          </cell>
          <cell r="E479" t="str">
            <v>m²</v>
          </cell>
          <cell r="G479">
            <v>37.159999999999997</v>
          </cell>
          <cell r="H479">
            <v>0</v>
          </cell>
        </row>
        <row r="480">
          <cell r="A480" t="str">
            <v>3.3.10</v>
          </cell>
          <cell r="B480" t="str">
            <v>01.23.702</v>
          </cell>
          <cell r="D480" t="str">
            <v>Fibra de carbono para reforço estrutural de alta resistencia - 300 g/m²</v>
          </cell>
          <cell r="E480" t="str">
            <v>m²</v>
          </cell>
          <cell r="G480">
            <v>505.52</v>
          </cell>
          <cell r="H480">
            <v>0</v>
          </cell>
        </row>
        <row r="482">
          <cell r="A482" t="str">
            <v>3.4</v>
          </cell>
          <cell r="C482" t="str">
            <v>ALVENARIA</v>
          </cell>
          <cell r="H482">
            <v>0</v>
          </cell>
        </row>
        <row r="483">
          <cell r="A483" t="str">
            <v>3.4.1</v>
          </cell>
          <cell r="B483" t="str">
            <v>14.15.140</v>
          </cell>
          <cell r="D483" t="str">
            <v>Alvenaria em bloco de concreto celular autoclavado de 20 cm, uso revestido - classe C25</v>
          </cell>
          <cell r="E483" t="str">
            <v>m²</v>
          </cell>
          <cell r="G483">
            <v>129.71</v>
          </cell>
          <cell r="H483">
            <v>0</v>
          </cell>
        </row>
        <row r="484">
          <cell r="A484" t="str">
            <v>3.4.2</v>
          </cell>
          <cell r="B484" t="str">
            <v>14.15.060</v>
          </cell>
          <cell r="D484" t="str">
            <v>Alvenaria em bloco de concreto celular autoclavado de 10 cm, uso revestido - classe C25</v>
          </cell>
          <cell r="E484" t="str">
            <v>m²</v>
          </cell>
          <cell r="G484">
            <v>67.599999999999994</v>
          </cell>
          <cell r="H484">
            <v>0</v>
          </cell>
        </row>
        <row r="486">
          <cell r="A486" t="str">
            <v>3.5</v>
          </cell>
          <cell r="C486" t="str">
            <v>REVESTIMENTOS DE TETO E PAREDE</v>
          </cell>
          <cell r="H486">
            <v>0</v>
          </cell>
        </row>
        <row r="487">
          <cell r="A487" t="str">
            <v>3.5.1</v>
          </cell>
          <cell r="B487" t="str">
            <v>17.02.120</v>
          </cell>
          <cell r="D487" t="str">
            <v>Emboço comum</v>
          </cell>
          <cell r="E487" t="str">
            <v>m²</v>
          </cell>
          <cell r="G487">
            <v>14.99</v>
          </cell>
          <cell r="H487">
            <v>0</v>
          </cell>
        </row>
        <row r="488">
          <cell r="A488" t="str">
            <v>3.5.2</v>
          </cell>
          <cell r="B488" t="str">
            <v>17.02.220</v>
          </cell>
          <cell r="D488" t="str">
            <v>Reboco</v>
          </cell>
          <cell r="E488" t="str">
            <v>m²</v>
          </cell>
          <cell r="G488">
            <v>9.4</v>
          </cell>
          <cell r="H488">
            <v>0</v>
          </cell>
        </row>
        <row r="489">
          <cell r="A489" t="str">
            <v>3.5.3</v>
          </cell>
          <cell r="B489" t="str">
            <v>17.02.020</v>
          </cell>
          <cell r="D489" t="str">
            <v>Chapisco</v>
          </cell>
          <cell r="E489" t="str">
            <v>m²</v>
          </cell>
          <cell r="G489">
            <v>4.82</v>
          </cell>
          <cell r="H489">
            <v>0</v>
          </cell>
        </row>
        <row r="491">
          <cell r="A491" t="str">
            <v>3.6</v>
          </cell>
          <cell r="C491" t="str">
            <v>PISOS</v>
          </cell>
          <cell r="H491">
            <v>0</v>
          </cell>
        </row>
        <row r="492">
          <cell r="A492" t="str">
            <v>3.6.1</v>
          </cell>
          <cell r="B492" t="str">
            <v>17.10.100</v>
          </cell>
          <cell r="D492" t="str">
            <v>Soleira em granilite moldado no local</v>
          </cell>
          <cell r="E492" t="str">
            <v>m</v>
          </cell>
          <cell r="G492">
            <v>35.43</v>
          </cell>
          <cell r="H492">
            <v>0</v>
          </cell>
        </row>
        <row r="494">
          <cell r="A494" t="str">
            <v>3.7</v>
          </cell>
          <cell r="C494" t="str">
            <v>FORROS</v>
          </cell>
          <cell r="H494">
            <v>0</v>
          </cell>
        </row>
        <row r="495">
          <cell r="A495" t="str">
            <v>3.7.1</v>
          </cell>
          <cell r="B495" t="str">
            <v>22.02.030</v>
          </cell>
          <cell r="D495" t="str">
            <v>Forro em painéis de gesso acartonado, espessura de 12,5 mm, fixo</v>
          </cell>
          <cell r="E495" t="str">
            <v>m²</v>
          </cell>
          <cell r="G495">
            <v>63.51</v>
          </cell>
          <cell r="H495">
            <v>0</v>
          </cell>
        </row>
        <row r="496">
          <cell r="A496" t="str">
            <v>3.7.2</v>
          </cell>
          <cell r="B496" t="str">
            <v>22.03.030</v>
          </cell>
          <cell r="D496" t="str">
            <v>Forro em fibra mineral acústico, revestido em látex</v>
          </cell>
          <cell r="E496" t="str">
            <v>m²</v>
          </cell>
          <cell r="G496">
            <v>97.49</v>
          </cell>
          <cell r="H496">
            <v>0</v>
          </cell>
        </row>
        <row r="498">
          <cell r="A498" t="str">
            <v>3.8</v>
          </cell>
          <cell r="C498" t="str">
            <v>ESQUADRIAS METÁLICAS</v>
          </cell>
          <cell r="H498">
            <v>0</v>
          </cell>
        </row>
        <row r="499">
          <cell r="A499" t="str">
            <v>3.8.1</v>
          </cell>
          <cell r="B499" t="str">
            <v>25.02.211</v>
          </cell>
          <cell r="D499" t="str">
            <v>Porta veneziana de abrir em alumínio, cor branca</v>
          </cell>
          <cell r="E499" t="str">
            <v>m²</v>
          </cell>
          <cell r="G499">
            <v>957.3</v>
          </cell>
          <cell r="H499">
            <v>0</v>
          </cell>
        </row>
        <row r="500">
          <cell r="A500" t="str">
            <v>3.8.2</v>
          </cell>
          <cell r="B500" t="str">
            <v>24.02.060</v>
          </cell>
          <cell r="D500" t="str">
            <v>Porta/portão de abrir em chapa, sob medida</v>
          </cell>
          <cell r="E500" t="str">
            <v>m²</v>
          </cell>
          <cell r="G500">
            <v>740.92</v>
          </cell>
          <cell r="H500">
            <v>0</v>
          </cell>
        </row>
        <row r="502">
          <cell r="A502" t="str">
            <v>3.9</v>
          </cell>
          <cell r="C502" t="str">
            <v>PINTURA</v>
          </cell>
          <cell r="H502">
            <v>0</v>
          </cell>
        </row>
        <row r="503">
          <cell r="A503" t="str">
            <v>3.9.1</v>
          </cell>
          <cell r="B503" t="str">
            <v>33.07.102</v>
          </cell>
          <cell r="D503" t="str">
            <v>Esmalte a base de água em estrutura metálica</v>
          </cell>
          <cell r="E503" t="str">
            <v>m²</v>
          </cell>
          <cell r="G503">
            <v>33.56</v>
          </cell>
          <cell r="H503">
            <v>0</v>
          </cell>
        </row>
        <row r="504">
          <cell r="A504" t="str">
            <v>3.9.2</v>
          </cell>
          <cell r="B504" t="str">
            <v>33.10.010</v>
          </cell>
          <cell r="D504" t="str">
            <v>Tinta látex antimofo em massa, inclusive preparo</v>
          </cell>
          <cell r="E504" t="str">
            <v>m²</v>
          </cell>
          <cell r="G504">
            <v>18.52</v>
          </cell>
          <cell r="H504">
            <v>0</v>
          </cell>
        </row>
        <row r="506">
          <cell r="A506" t="str">
            <v>3.10</v>
          </cell>
          <cell r="C506" t="str">
            <v>INSTALAÇÃO ELÉTRICA</v>
          </cell>
          <cell r="H506">
            <v>0</v>
          </cell>
        </row>
        <row r="507">
          <cell r="A507" t="str">
            <v>3.10.1</v>
          </cell>
          <cell r="C507" t="str">
            <v>INSTALAÇÕES ELÉTRICAS</v>
          </cell>
          <cell r="H507">
            <v>0</v>
          </cell>
        </row>
        <row r="508">
          <cell r="A508" t="str">
            <v>3.10.1.1</v>
          </cell>
          <cell r="B508" t="str">
            <v>38.06.040</v>
          </cell>
          <cell r="D508" t="str">
            <v>Eletroduto galvanizado a quente, pesado de 3/4´ - com acessórios</v>
          </cell>
          <cell r="E508" t="str">
            <v>m</v>
          </cell>
          <cell r="G508">
            <v>34.42</v>
          </cell>
          <cell r="H508">
            <v>0</v>
          </cell>
        </row>
        <row r="509">
          <cell r="A509" t="str">
            <v>3.10.1.2</v>
          </cell>
          <cell r="B509" t="str">
            <v>38.07.210</v>
          </cell>
          <cell r="D509" t="str">
            <v>Vergalhão com rosca, porca e arruela de diâmetro 1/4´ (tirante)</v>
          </cell>
          <cell r="E509" t="str">
            <v>m</v>
          </cell>
          <cell r="G509">
            <v>7.62</v>
          </cell>
          <cell r="H509">
            <v>0</v>
          </cell>
        </row>
        <row r="510">
          <cell r="A510" t="str">
            <v>3.10.1.3</v>
          </cell>
          <cell r="B510" t="str">
            <v>38.07.300</v>
          </cell>
          <cell r="D510" t="str">
            <v>Perfilado perfurado 38 x 38 mm em chapa 14 pré-zincada, com acessórios</v>
          </cell>
          <cell r="E510" t="str">
            <v>m</v>
          </cell>
          <cell r="G510">
            <v>24.83</v>
          </cell>
          <cell r="H510">
            <v>0</v>
          </cell>
        </row>
        <row r="511">
          <cell r="A511" t="str">
            <v>3.10.1.4</v>
          </cell>
          <cell r="B511" t="str">
            <v>38.21.120</v>
          </cell>
          <cell r="D511" t="str">
            <v>Eletrocalha lisa galvanizada a fogo, 100 x 50 mm, com acessórios</v>
          </cell>
          <cell r="E511" t="str">
            <v>m</v>
          </cell>
          <cell r="G511">
            <v>48.98</v>
          </cell>
          <cell r="H511">
            <v>0</v>
          </cell>
        </row>
        <row r="512">
          <cell r="A512" t="str">
            <v>3.10.1.5</v>
          </cell>
          <cell r="B512" t="str">
            <v>38.22.620</v>
          </cell>
          <cell r="D512" t="str">
            <v>Tampa de encaixe para eletrocalha, galvanizada a fogo, L= 100mm</v>
          </cell>
          <cell r="E512" t="str">
            <v>m</v>
          </cell>
          <cell r="G512">
            <v>20.21</v>
          </cell>
          <cell r="H512">
            <v>0</v>
          </cell>
        </row>
        <row r="513">
          <cell r="A513" t="str">
            <v>3.10.1.6</v>
          </cell>
          <cell r="B513" t="str">
            <v>40.04.140</v>
          </cell>
          <cell r="D513" t="str">
            <v>Tomada 3P+T de 32 A, blindada industrial de sobrepor negativa</v>
          </cell>
          <cell r="E513" t="str">
            <v>cj</v>
          </cell>
          <cell r="G513">
            <v>170.92</v>
          </cell>
          <cell r="H513">
            <v>0</v>
          </cell>
        </row>
        <row r="514">
          <cell r="A514" t="str">
            <v>3.10.1.7</v>
          </cell>
          <cell r="B514" t="str">
            <v>41.13.200</v>
          </cell>
          <cell r="D514" t="str">
            <v>Luminária blindada oval de sobrepor ou arandela, para lâmpada fluorescentes compacta</v>
          </cell>
          <cell r="E514" t="str">
            <v>un</v>
          </cell>
          <cell r="G514">
            <v>79.38</v>
          </cell>
          <cell r="H514">
            <v>0</v>
          </cell>
        </row>
        <row r="515">
          <cell r="A515" t="str">
            <v>3.10.1.8</v>
          </cell>
          <cell r="B515" t="str">
            <v>41.07.450</v>
          </cell>
          <cell r="D515" t="str">
            <v>Lâmpada fluorescente compacta eletrônica "3U", base E27 de 25 W - 110 ou 220 V</v>
          </cell>
          <cell r="E515" t="str">
            <v>un</v>
          </cell>
          <cell r="G515">
            <v>16.05</v>
          </cell>
          <cell r="H515">
            <v>0</v>
          </cell>
        </row>
        <row r="516">
          <cell r="A516" t="str">
            <v>3.10.1.9</v>
          </cell>
          <cell r="B516" t="str">
            <v>41.14.560</v>
          </cell>
          <cell r="D516" t="str">
            <v>Luminária retangular de embutir tipo calha aberta com aletas parabólicas para 2 lâmpadas fluorescentes tubulares de 28/54W</v>
          </cell>
          <cell r="E516" t="str">
            <v>un</v>
          </cell>
          <cell r="G516">
            <v>116.99</v>
          </cell>
          <cell r="H516">
            <v>0</v>
          </cell>
        </row>
        <row r="517">
          <cell r="A517" t="str">
            <v>3.10.1.10</v>
          </cell>
          <cell r="B517" t="str">
            <v>41.07.060</v>
          </cell>
          <cell r="D517" t="str">
            <v>Lâmpada fluorescente tubular, base bipino bilateral de 28 W</v>
          </cell>
          <cell r="E517" t="str">
            <v>un</v>
          </cell>
          <cell r="G517">
            <v>11.02</v>
          </cell>
          <cell r="H517">
            <v>0</v>
          </cell>
        </row>
        <row r="518">
          <cell r="A518" t="str">
            <v>3.10.1.11</v>
          </cell>
          <cell r="B518" t="str">
            <v>41.09.740</v>
          </cell>
          <cell r="D518" t="str">
            <v>Reator eletrônico de alto fator de potência com partida instantânea, para duas lâmpadas fluorescentes tubulares, base bipino bilateral, 28 W - 127 V / 220 V</v>
          </cell>
          <cell r="E518" t="str">
            <v>un</v>
          </cell>
          <cell r="G518">
            <v>50.19</v>
          </cell>
          <cell r="H518">
            <v>0</v>
          </cell>
        </row>
        <row r="519">
          <cell r="A519" t="str">
            <v>3.10.1.12</v>
          </cell>
          <cell r="B519" t="str">
            <v>38.07.130</v>
          </cell>
          <cell r="D519" t="str">
            <v>Saída lateral simples, diâmetro de 3/4´</v>
          </cell>
          <cell r="E519" t="str">
            <v>un</v>
          </cell>
          <cell r="G519">
            <v>8.08</v>
          </cell>
          <cell r="H519">
            <v>0</v>
          </cell>
        </row>
        <row r="520">
          <cell r="A520" t="str">
            <v>3.10.1.13</v>
          </cell>
          <cell r="B520" t="str">
            <v>40.02.080</v>
          </cell>
          <cell r="D520" t="str">
            <v>Caixa de passagem em chapa, com tampa parafusada, 300 x 300 x 120 mm</v>
          </cell>
          <cell r="E520" t="str">
            <v>un</v>
          </cell>
          <cell r="G520">
            <v>52.4</v>
          </cell>
          <cell r="H520">
            <v>0</v>
          </cell>
        </row>
        <row r="521">
          <cell r="A521" t="str">
            <v>3.10.1.14</v>
          </cell>
          <cell r="B521" t="str">
            <v>40.06.040</v>
          </cell>
          <cell r="D521" t="str">
            <v>Condulete metálico de 3/4´</v>
          </cell>
          <cell r="E521" t="str">
            <v>cj</v>
          </cell>
          <cell r="G521">
            <v>31.41</v>
          </cell>
          <cell r="H521">
            <v>0</v>
          </cell>
        </row>
        <row r="522">
          <cell r="A522" t="str">
            <v>3.10.1.15</v>
          </cell>
          <cell r="B522" t="str">
            <v>40.04.450</v>
          </cell>
          <cell r="D522" t="str">
            <v>Tomada 2P+T de 10 A - 250 V, completa</v>
          </cell>
          <cell r="E522" t="str">
            <v>cj</v>
          </cell>
          <cell r="G522">
            <v>18.66</v>
          </cell>
          <cell r="H522">
            <v>0</v>
          </cell>
        </row>
        <row r="524">
          <cell r="A524" t="str">
            <v>3.10.2</v>
          </cell>
          <cell r="C524" t="str">
            <v>ALIMENTADORES DOS COMANDOS LOCAIS</v>
          </cell>
          <cell r="H524">
            <v>0</v>
          </cell>
        </row>
        <row r="525">
          <cell r="A525" t="str">
            <v>3.10.2.1</v>
          </cell>
          <cell r="B525" t="str">
            <v>39.02.020</v>
          </cell>
          <cell r="D525" t="str">
            <v>Cabo de cobre de 4 mm², isolamento 750 V - isolação em PVC 70°C</v>
          </cell>
          <cell r="E525" t="str">
            <v>m</v>
          </cell>
          <cell r="G525">
            <v>4.03</v>
          </cell>
          <cell r="H525">
            <v>0</v>
          </cell>
        </row>
        <row r="526">
          <cell r="A526" t="str">
            <v>3.10.2.2</v>
          </cell>
          <cell r="B526" t="str">
            <v>39.02.016</v>
          </cell>
          <cell r="D526" t="str">
            <v>Cabo de cobre de 2,5 mm², isolamento 750 V - isolação em PVC 70°C</v>
          </cell>
          <cell r="E526" t="str">
            <v>m</v>
          </cell>
          <cell r="G526">
            <v>2.58</v>
          </cell>
          <cell r="H526">
            <v>0</v>
          </cell>
        </row>
        <row r="528">
          <cell r="A528" t="str">
            <v>3.10.3</v>
          </cell>
          <cell r="C528" t="str">
            <v>QUADRO ELÉTRICO DOS CLIMATIZADORES</v>
          </cell>
          <cell r="H528">
            <v>0</v>
          </cell>
        </row>
        <row r="529">
          <cell r="A529" t="str">
            <v>3.10.3.1</v>
          </cell>
          <cell r="B529" t="str">
            <v>39.10.060</v>
          </cell>
          <cell r="D529" t="str">
            <v>Terminal de pressão/compressão para cabo de 6 até 10 mm²</v>
          </cell>
          <cell r="E529" t="str">
            <v>un</v>
          </cell>
          <cell r="G529">
            <v>8.92</v>
          </cell>
          <cell r="H529">
            <v>0</v>
          </cell>
        </row>
        <row r="530">
          <cell r="A530" t="str">
            <v>3.10.3.2</v>
          </cell>
          <cell r="B530" t="str">
            <v>39.21.040</v>
          </cell>
          <cell r="D530" t="str">
            <v>Cabo de cobre flexível de 6 mm², isolamento 0,6/1kV - isolação HEPR 90°C</v>
          </cell>
          <cell r="E530" t="str">
            <v>m</v>
          </cell>
          <cell r="G530">
            <v>3.82</v>
          </cell>
          <cell r="H530">
            <v>0</v>
          </cell>
        </row>
        <row r="531">
          <cell r="A531" t="str">
            <v>3.10.3.3</v>
          </cell>
          <cell r="B531" t="str">
            <v>37.04.260</v>
          </cell>
          <cell r="D531" t="str">
            <v>Quadro de distribuição universal de sobrepor, para disjuntores 24 DIN / 18 Bolt-on - 150 A - sem componentes</v>
          </cell>
          <cell r="E531" t="str">
            <v>un</v>
          </cell>
          <cell r="G531">
            <v>525.26</v>
          </cell>
          <cell r="H531">
            <v>0</v>
          </cell>
        </row>
        <row r="532">
          <cell r="A532" t="str">
            <v>3.10.3.4</v>
          </cell>
          <cell r="B532" t="str">
            <v>37.04.270</v>
          </cell>
          <cell r="D532" t="str">
            <v>Quadro de distribuição universal de sobrepor, para disjuntores 34 DIN / 24 Bolt-on - 150 A - sem componentes</v>
          </cell>
          <cell r="E532" t="str">
            <v>un</v>
          </cell>
          <cell r="G532">
            <v>594.52</v>
          </cell>
          <cell r="H532">
            <v>0</v>
          </cell>
        </row>
        <row r="533">
          <cell r="A533" t="str">
            <v>3.10.3.5</v>
          </cell>
          <cell r="B533" t="str">
            <v>37.10.010</v>
          </cell>
          <cell r="D533" t="str">
            <v>Barramento de cobre nu</v>
          </cell>
          <cell r="E533" t="str">
            <v>kg</v>
          </cell>
          <cell r="G533">
            <v>54.58</v>
          </cell>
          <cell r="H533">
            <v>0</v>
          </cell>
        </row>
        <row r="534">
          <cell r="A534" t="str">
            <v>3.10.3.6</v>
          </cell>
          <cell r="B534" t="str">
            <v>37.13.840</v>
          </cell>
          <cell r="D534" t="str">
            <v>Mini-disjuntor termomagnético, bipolar 220/380 V, corrente de 10 A até 32 A</v>
          </cell>
          <cell r="E534" t="str">
            <v>un</v>
          </cell>
          <cell r="G534">
            <v>38.9</v>
          </cell>
          <cell r="H534">
            <v>0</v>
          </cell>
        </row>
        <row r="535">
          <cell r="A535" t="str">
            <v>3.10.3.7</v>
          </cell>
          <cell r="B535" t="str">
            <v>37.13.880</v>
          </cell>
          <cell r="D535" t="str">
            <v>Mini-disjuntor termomagnético, tripolar 220/380 V, corrente de 10 A até 32 A</v>
          </cell>
          <cell r="E535" t="str">
            <v>un</v>
          </cell>
          <cell r="G535">
            <v>50.07</v>
          </cell>
          <cell r="H535">
            <v>0</v>
          </cell>
        </row>
        <row r="536">
          <cell r="A536" t="str">
            <v>3.10.3.8</v>
          </cell>
          <cell r="B536" t="str">
            <v>37.20.010</v>
          </cell>
          <cell r="D536" t="str">
            <v>Isolador em epóxi de 1 kV para barramento</v>
          </cell>
          <cell r="E536" t="str">
            <v>un</v>
          </cell>
          <cell r="G536">
            <v>21.72</v>
          </cell>
          <cell r="H536">
            <v>0</v>
          </cell>
        </row>
        <row r="537">
          <cell r="A537" t="str">
            <v>3.10.3.9</v>
          </cell>
          <cell r="B537" t="str">
            <v>37.13.650</v>
          </cell>
          <cell r="D537" t="str">
            <v>Disjuntor termomagnético, tripolar 220/380 V, corrente de 10 A até 50 A</v>
          </cell>
          <cell r="E537" t="str">
            <v>un</v>
          </cell>
          <cell r="G537">
            <v>117.77</v>
          </cell>
          <cell r="H537">
            <v>0</v>
          </cell>
        </row>
        <row r="538">
          <cell r="A538" t="str">
            <v>3.10.3.10</v>
          </cell>
          <cell r="B538" t="str">
            <v>37.24.032</v>
          </cell>
          <cell r="D538" t="str">
            <v>Supressor de surto monofásico, Fase-Terra, In &gt; ou = 20 kA, Imax. de surto de 50 até 80 Ka</v>
          </cell>
          <cell r="E538" t="str">
            <v>un</v>
          </cell>
          <cell r="G538">
            <v>141.46</v>
          </cell>
          <cell r="H538">
            <v>0</v>
          </cell>
        </row>
        <row r="539">
          <cell r="A539" t="str">
            <v>3.10.3.11</v>
          </cell>
          <cell r="B539" t="str">
            <v>37.24.040</v>
          </cell>
          <cell r="D539" t="str">
            <v>Supressor de surto monofásico, Neutro-Terra, In &gt; ou = 20 kA, Imax. de surto de 65 até 80 kA</v>
          </cell>
          <cell r="E539" t="str">
            <v>un</v>
          </cell>
          <cell r="G539">
            <v>171.67</v>
          </cell>
          <cell r="H539">
            <v>0</v>
          </cell>
        </row>
        <row r="540">
          <cell r="A540" t="str">
            <v>3.10.3.12</v>
          </cell>
          <cell r="B540" t="str">
            <v>37.20.080</v>
          </cell>
          <cell r="D540" t="str">
            <v>Barra de neutro e/ou terra</v>
          </cell>
          <cell r="E540" t="str">
            <v>un</v>
          </cell>
          <cell r="G540">
            <v>19.43</v>
          </cell>
          <cell r="H540">
            <v>0</v>
          </cell>
        </row>
        <row r="542">
          <cell r="A542" t="str">
            <v>3.10.4</v>
          </cell>
          <cell r="C542" t="str">
            <v>SPDA - ATERRAMENTO</v>
          </cell>
          <cell r="H542">
            <v>0</v>
          </cell>
        </row>
        <row r="543">
          <cell r="A543" t="str">
            <v>3.10.4.1</v>
          </cell>
          <cell r="B543" t="str">
            <v>42.05.210</v>
          </cell>
          <cell r="D543" t="str">
            <v>Haste de aterramento de 5/8´ x 3,00 m</v>
          </cell>
          <cell r="E543" t="str">
            <v>un</v>
          </cell>
          <cell r="G543">
            <v>98.09</v>
          </cell>
          <cell r="H543">
            <v>0</v>
          </cell>
        </row>
        <row r="544">
          <cell r="A544" t="str">
            <v>3.10.4.2</v>
          </cell>
          <cell r="B544" t="str">
            <v>39.04.080</v>
          </cell>
          <cell r="D544" t="str">
            <v>Cabo de cobre nu, têmpera mole, classe 2, de 50 mm²</v>
          </cell>
          <cell r="E544" t="str">
            <v>m</v>
          </cell>
          <cell r="G544">
            <v>29.83</v>
          </cell>
          <cell r="H544">
            <v>0</v>
          </cell>
        </row>
        <row r="546">
          <cell r="A546" t="str">
            <v>3.11</v>
          </cell>
          <cell r="C546" t="str">
            <v>INSTALAÇÃO HIDRÁULICA</v>
          </cell>
          <cell r="H546">
            <v>0</v>
          </cell>
        </row>
        <row r="547">
          <cell r="A547" t="str">
            <v>3.11.1</v>
          </cell>
          <cell r="C547" t="str">
            <v>ÁGUA FRIA</v>
          </cell>
          <cell r="H547">
            <v>0</v>
          </cell>
        </row>
        <row r="548">
          <cell r="A548" t="str">
            <v>3.11.1.1</v>
          </cell>
          <cell r="B548" t="str">
            <v>46.01.030</v>
          </cell>
          <cell r="D548" t="str">
            <v>Tubo de PVC rígido soldável marrom, DN= 32 mm, (1´), inclusive conexões</v>
          </cell>
          <cell r="E548" t="str">
            <v>m</v>
          </cell>
          <cell r="G548">
            <v>27.78</v>
          </cell>
          <cell r="H548">
            <v>0</v>
          </cell>
        </row>
        <row r="549">
          <cell r="A549" t="str">
            <v>3.11.1.2</v>
          </cell>
          <cell r="B549" t="str">
            <v>46.01.050</v>
          </cell>
          <cell r="D549" t="str">
            <v>Tubo de PVC rígido soldável marrom, DN= 50 mm, (1 1/2´), inclusive conexões</v>
          </cell>
          <cell r="E549" t="str">
            <v>m</v>
          </cell>
          <cell r="G549">
            <v>35.72</v>
          </cell>
          <cell r="H549">
            <v>0</v>
          </cell>
        </row>
        <row r="550">
          <cell r="A550" t="str">
            <v>3.11.1.3</v>
          </cell>
          <cell r="B550" t="str">
            <v>32.11.300</v>
          </cell>
          <cell r="D550" t="str">
            <v>Isolamento térmico em espuma elastomérica, espessura de 9 a 12 mm, para tubulação de 1´ (cobre)</v>
          </cell>
          <cell r="E550" t="str">
            <v>m</v>
          </cell>
          <cell r="G550">
            <v>13.92</v>
          </cell>
          <cell r="H550">
            <v>0</v>
          </cell>
        </row>
        <row r="551">
          <cell r="A551" t="str">
            <v>3.11.1.4</v>
          </cell>
          <cell r="B551" t="str">
            <v>32.11.360</v>
          </cell>
          <cell r="D551" t="str">
            <v>Isolamento térmico em espuma elastomérica, espessura de 19 a 26 mm, para tubulação de 2´ (ferro)</v>
          </cell>
          <cell r="E551" t="str">
            <v>m</v>
          </cell>
          <cell r="G551">
            <v>32.64</v>
          </cell>
          <cell r="H551">
            <v>0</v>
          </cell>
        </row>
        <row r="553">
          <cell r="A553" t="str">
            <v>3.11.2</v>
          </cell>
          <cell r="C553" t="str">
            <v>ESGOTO SANITÁRIO</v>
          </cell>
          <cell r="H553">
            <v>0</v>
          </cell>
        </row>
        <row r="554">
          <cell r="A554" t="str">
            <v>3.11.2.1</v>
          </cell>
          <cell r="B554" t="str">
            <v>46.02.050</v>
          </cell>
          <cell r="D554" t="str">
            <v>Tubo de PVC rígido branco PxB com virola e anel de borracha, linha esgoto série normal, DN= 50 mm, inclusive conexões</v>
          </cell>
          <cell r="E554" t="str">
            <v>m</v>
          </cell>
          <cell r="G554">
            <v>31.76</v>
          </cell>
          <cell r="H554">
            <v>0</v>
          </cell>
        </row>
        <row r="555">
          <cell r="A555" t="str">
            <v>3.11.2.2</v>
          </cell>
          <cell r="B555" t="str">
            <v>49.01.030</v>
          </cell>
          <cell r="D555" t="str">
            <v>Caixa sifonada de PVC rígido de 150 x 150 x 50 mm, com grelha</v>
          </cell>
          <cell r="E555" t="str">
            <v>un</v>
          </cell>
          <cell r="G555">
            <v>70.739999999999995</v>
          </cell>
          <cell r="H555">
            <v>0</v>
          </cell>
        </row>
        <row r="557">
          <cell r="A557" t="str">
            <v>3.11.3</v>
          </cell>
          <cell r="C557" t="str">
            <v>PRUMADAS DRENAGEM DE CLIMATIZAÇÃO</v>
          </cell>
          <cell r="H557">
            <v>0</v>
          </cell>
        </row>
        <row r="558">
          <cell r="A558" t="str">
            <v>3.11.3.1</v>
          </cell>
          <cell r="B558" t="str">
            <v>46.01.050</v>
          </cell>
          <cell r="D558" t="str">
            <v>Tubo de PVC rígido soldável marrom, DN= 50 mm, (1 1/2´), inclusive conexões</v>
          </cell>
          <cell r="E558" t="str">
            <v>m</v>
          </cell>
          <cell r="G558">
            <v>35.72</v>
          </cell>
          <cell r="H558">
            <v>0</v>
          </cell>
        </row>
        <row r="560">
          <cell r="A560" t="str">
            <v>3.11.4</v>
          </cell>
          <cell r="C560" t="str">
            <v>COMBATE A INCÊNDIO - CASA DE MÁQUINAS C.C./UTI</v>
          </cell>
          <cell r="H560">
            <v>0</v>
          </cell>
        </row>
        <row r="561">
          <cell r="A561" t="str">
            <v>3.11.4.1</v>
          </cell>
          <cell r="B561" t="str">
            <v>50.10.120</v>
          </cell>
          <cell r="D561" t="str">
            <v>Extintor manual de pó químico seco ABC - capacidade de 6 kg</v>
          </cell>
          <cell r="E561" t="str">
            <v>un</v>
          </cell>
          <cell r="G561">
            <v>162.27000000000001</v>
          </cell>
          <cell r="H561">
            <v>0</v>
          </cell>
        </row>
        <row r="562">
          <cell r="A562" t="str">
            <v>3.11.4.2</v>
          </cell>
          <cell r="B562" t="str">
            <v>50.10.140</v>
          </cell>
          <cell r="D562" t="str">
            <v>Extintor manual de gás carbônico 5 BC - capacidade de 6 kg</v>
          </cell>
          <cell r="E562" t="str">
            <v>un</v>
          </cell>
          <cell r="G562">
            <v>353.68</v>
          </cell>
          <cell r="H562">
            <v>0</v>
          </cell>
        </row>
        <row r="563">
          <cell r="A563" t="str">
            <v>3.11.4.3</v>
          </cell>
          <cell r="B563" t="str">
            <v>97.01.010</v>
          </cell>
          <cell r="D563" t="str">
            <v>Adesivo vinílico, padrão regulamentado, para sinalização de incêndio</v>
          </cell>
          <cell r="E563" t="str">
            <v>un</v>
          </cell>
          <cell r="G563">
            <v>15.76</v>
          </cell>
          <cell r="H563">
            <v>0</v>
          </cell>
        </row>
        <row r="565">
          <cell r="A565" t="str">
            <v>3.12</v>
          </cell>
          <cell r="C565" t="str">
            <v>CLIMATIZAÇÃO</v>
          </cell>
          <cell r="H565">
            <v>0</v>
          </cell>
        </row>
        <row r="566">
          <cell r="A566" t="str">
            <v>3.12.1</v>
          </cell>
          <cell r="C566" t="str">
            <v>EQUIPAMENTOS</v>
          </cell>
          <cell r="H566">
            <v>0</v>
          </cell>
        </row>
        <row r="567">
          <cell r="A567" t="str">
            <v>3.12.1.1</v>
          </cell>
          <cell r="B567" t="str">
            <v>Com001</v>
          </cell>
          <cell r="D567" t="str">
            <v>Climatizador de ar tipo Self Contained - condensador remoto com descarga horizontal - 180.000 BTU/h - Completo conforme Memorial Descritivo</v>
          </cell>
          <cell r="E567" t="str">
            <v>cj</v>
          </cell>
          <cell r="G567">
            <v>50900.340000000004</v>
          </cell>
          <cell r="H567">
            <v>0</v>
          </cell>
        </row>
        <row r="568">
          <cell r="A568" t="str">
            <v>3.12.1.2</v>
          </cell>
          <cell r="B568" t="str">
            <v>Com012</v>
          </cell>
          <cell r="D568" t="str">
            <v>Climatizador de ar tipo Self Contained - condensador remoto com descarga horizontal - 120.000 BTU/h - Completo conforme Memorial Descritivo</v>
          </cell>
          <cell r="E568" t="str">
            <v>cj</v>
          </cell>
          <cell r="G568">
            <v>43735.340000000004</v>
          </cell>
          <cell r="H568">
            <v>0</v>
          </cell>
        </row>
        <row r="569">
          <cell r="A569" t="str">
            <v>3.12.1.3</v>
          </cell>
          <cell r="B569" t="str">
            <v>61.14.070</v>
          </cell>
          <cell r="D569" t="str">
            <v>Caixa ventiladora com ventilador centrífugo, vazão 1.710 m³/h, pressão 35 mmCA - 220/380 V / 60Hz</v>
          </cell>
          <cell r="E569" t="str">
            <v>un</v>
          </cell>
          <cell r="G569">
            <v>3055.59</v>
          </cell>
          <cell r="H569">
            <v>0</v>
          </cell>
        </row>
        <row r="570">
          <cell r="A570" t="str">
            <v>3.12.1.4</v>
          </cell>
          <cell r="B570" t="str">
            <v>61.14.005</v>
          </cell>
          <cell r="D570" t="str">
            <v>Caixa ventiladora com ventilador centrífugo, vazão 4.600 m³/h, pressão 30 mmCA - 220 / 380 V / 60HZ</v>
          </cell>
          <cell r="E570" t="str">
            <v>un</v>
          </cell>
          <cell r="G570">
            <v>6510.25</v>
          </cell>
          <cell r="H570">
            <v>0</v>
          </cell>
        </row>
        <row r="571">
          <cell r="A571" t="str">
            <v>3.12.1.5</v>
          </cell>
          <cell r="B571" t="str">
            <v>61.14.050</v>
          </cell>
          <cell r="D571" t="str">
            <v>Caixa ventiladora com ventilador centrífugo, vazão 8.800 m³/h, pressão 35 mmCA - 220/380 V / 60Hz</v>
          </cell>
          <cell r="E571" t="str">
            <v>un</v>
          </cell>
          <cell r="G571">
            <v>5916.06</v>
          </cell>
          <cell r="H571">
            <v>0</v>
          </cell>
        </row>
        <row r="572">
          <cell r="A572" t="str">
            <v>3.12.1.6</v>
          </cell>
          <cell r="B572" t="str">
            <v>61.14.015</v>
          </cell>
          <cell r="D572" t="str">
            <v>Caixa ventiladora com ventilador centrífugo, vazão 28.000 m³/h, pressão 30 mmCA - 220 / 380 V / 60HZ</v>
          </cell>
          <cell r="E572" t="str">
            <v>un</v>
          </cell>
          <cell r="G572">
            <v>20952.09</v>
          </cell>
          <cell r="H572">
            <v>0</v>
          </cell>
        </row>
        <row r="574">
          <cell r="A574" t="str">
            <v>3.12.2</v>
          </cell>
          <cell r="C574" t="str">
            <v>REDE DE DUTOS</v>
          </cell>
          <cell r="H574">
            <v>0</v>
          </cell>
        </row>
        <row r="575">
          <cell r="A575" t="str">
            <v>3.12.2.1</v>
          </cell>
          <cell r="B575" t="str">
            <v>61.20.450</v>
          </cell>
          <cell r="D575" t="str">
            <v>Duto em chapa de aço galvanizado</v>
          </cell>
          <cell r="E575" t="str">
            <v>kg</v>
          </cell>
          <cell r="G575">
            <v>34.93</v>
          </cell>
          <cell r="H575">
            <v>0</v>
          </cell>
        </row>
        <row r="576">
          <cell r="A576" t="str">
            <v>3.12.2.2</v>
          </cell>
          <cell r="B576" t="str">
            <v>32.06.030</v>
          </cell>
          <cell r="D576" t="str">
            <v>Lã de vidro e/ou lã de rocha com espessura de 2´</v>
          </cell>
          <cell r="E576" t="str">
            <v>m²</v>
          </cell>
          <cell r="G576">
            <v>19.88</v>
          </cell>
          <cell r="H576">
            <v>0</v>
          </cell>
        </row>
        <row r="577">
          <cell r="A577" t="str">
            <v>3.12.2.3</v>
          </cell>
          <cell r="B577" t="str">
            <v>32.11.150</v>
          </cell>
          <cell r="D577" t="str">
            <v>Proteção para isolamento térmico em alumínio</v>
          </cell>
          <cell r="E577" t="str">
            <v>m²</v>
          </cell>
          <cell r="G577">
            <v>27.55</v>
          </cell>
          <cell r="H577">
            <v>0</v>
          </cell>
        </row>
        <row r="578">
          <cell r="A578" t="str">
            <v>3.12.2.4</v>
          </cell>
          <cell r="B578" t="str">
            <v>Com005</v>
          </cell>
          <cell r="D578" t="str">
            <v>Caixa de filtros F8 para vazão de 10.500 m³/h</v>
          </cell>
          <cell r="E578" t="str">
            <v>cj</v>
          </cell>
          <cell r="G578">
            <v>9646.76</v>
          </cell>
          <cell r="H578">
            <v>0</v>
          </cell>
        </row>
        <row r="579">
          <cell r="A579" t="str">
            <v>3.12.2.5</v>
          </cell>
          <cell r="B579" t="str">
            <v>61.10.300</v>
          </cell>
          <cell r="D579" t="str">
            <v>Duto flexível aluminizado, seção circular - Ø 10cm (4")</v>
          </cell>
          <cell r="E579" t="str">
            <v>m</v>
          </cell>
          <cell r="G579">
            <v>17.82</v>
          </cell>
          <cell r="H579">
            <v>0</v>
          </cell>
        </row>
        <row r="580">
          <cell r="A580" t="str">
            <v>3.12.2.6</v>
          </cell>
          <cell r="B580" t="str">
            <v>61.10.310</v>
          </cell>
          <cell r="D580" t="str">
            <v>Duto flexível aluminizado, seção circular - Ø 15cm (6")</v>
          </cell>
          <cell r="E580" t="str">
            <v>m</v>
          </cell>
          <cell r="G580">
            <v>21.41</v>
          </cell>
          <cell r="H580">
            <v>0</v>
          </cell>
        </row>
        <row r="581">
          <cell r="A581" t="str">
            <v>3.12.2.7</v>
          </cell>
          <cell r="B581" t="str">
            <v>61.10.320</v>
          </cell>
          <cell r="D581" t="str">
            <v>Duto flexível aluminizado, seção circular - Ø 20cm (8")</v>
          </cell>
          <cell r="E581" t="str">
            <v>m</v>
          </cell>
          <cell r="G581">
            <v>24</v>
          </cell>
          <cell r="H581">
            <v>0</v>
          </cell>
        </row>
        <row r="583">
          <cell r="A583" t="str">
            <v>3.12.3</v>
          </cell>
          <cell r="C583" t="str">
            <v>BOCAS DE AR</v>
          </cell>
          <cell r="H583">
            <v>0</v>
          </cell>
        </row>
        <row r="584">
          <cell r="A584" t="str">
            <v>3.12.3.1</v>
          </cell>
          <cell r="B584" t="str">
            <v>61.10.530</v>
          </cell>
          <cell r="D584" t="str">
            <v>Difusor de insuflação de ar tipo direcional, medindo 30 x 30 cm</v>
          </cell>
          <cell r="E584" t="str">
            <v>un</v>
          </cell>
          <cell r="G584">
            <v>265.14999999999998</v>
          </cell>
          <cell r="H584">
            <v>0</v>
          </cell>
        </row>
        <row r="585">
          <cell r="A585" t="str">
            <v>3.12.3.2</v>
          </cell>
          <cell r="B585" t="str">
            <v>61.10.565</v>
          </cell>
          <cell r="D585" t="str">
            <v>Grelha de insuflação de ar em alumínio anodizado, de dupla deflexão, tamanho: acima de 0,10 m² até 0,50 m²</v>
          </cell>
          <cell r="E585" t="str">
            <v>m²</v>
          </cell>
          <cell r="G585">
            <v>880.15</v>
          </cell>
          <cell r="H585">
            <v>0</v>
          </cell>
        </row>
        <row r="586">
          <cell r="A586" t="str">
            <v>3.12.3.3</v>
          </cell>
          <cell r="B586" t="str">
            <v>61.10.511</v>
          </cell>
          <cell r="D586" t="str">
            <v>Difusor para insuflamento de ar com plenum, multivias e colarinho</v>
          </cell>
          <cell r="E586" t="str">
            <v>m²</v>
          </cell>
          <cell r="G586">
            <v>1512.66</v>
          </cell>
          <cell r="H586">
            <v>0</v>
          </cell>
        </row>
        <row r="587">
          <cell r="A587" t="str">
            <v>3.12.3.4</v>
          </cell>
          <cell r="B587" t="str">
            <v>61.10.575</v>
          </cell>
          <cell r="D587" t="str">
            <v>Grelha de retorno/exaustão com registro, tamanho: 0,07 m² a 0,13 m²</v>
          </cell>
          <cell r="E587" t="str">
            <v>m²</v>
          </cell>
          <cell r="G587">
            <v>1073.45</v>
          </cell>
          <cell r="H587">
            <v>0</v>
          </cell>
        </row>
        <row r="588">
          <cell r="A588" t="str">
            <v>3.12.3.5</v>
          </cell>
          <cell r="B588" t="str">
            <v>61.10.574</v>
          </cell>
          <cell r="D588" t="str">
            <v>Grelha de retorno/exaustão com registro, tamanho: 0,03 m² a 0,06 m²</v>
          </cell>
          <cell r="E588" t="str">
            <v>m²</v>
          </cell>
          <cell r="G588">
            <v>1422.81</v>
          </cell>
          <cell r="H588">
            <v>0</v>
          </cell>
        </row>
        <row r="589">
          <cell r="A589" t="str">
            <v>3.12.3.6</v>
          </cell>
          <cell r="B589" t="str">
            <v>61.10.569</v>
          </cell>
          <cell r="D589" t="str">
            <v>Grelha de porta, tamanho: 0,03 m² a 0,06 m²</v>
          </cell>
          <cell r="E589" t="str">
            <v>m²</v>
          </cell>
          <cell r="G589">
            <v>2045.83</v>
          </cell>
          <cell r="H589">
            <v>0</v>
          </cell>
        </row>
        <row r="590">
          <cell r="A590" t="str">
            <v>3.12.3.7</v>
          </cell>
          <cell r="B590" t="str">
            <v>61.10.568</v>
          </cell>
          <cell r="D590" t="str">
            <v>Grelha de porta, tamanho: 0,07 m² a 0,13 m²</v>
          </cell>
          <cell r="E590" t="str">
            <v>m²</v>
          </cell>
          <cell r="G590">
            <v>1276.28</v>
          </cell>
          <cell r="H590">
            <v>0</v>
          </cell>
        </row>
        <row r="591">
          <cell r="A591" t="str">
            <v>3.12.3.8</v>
          </cell>
          <cell r="B591" t="str">
            <v>61.10.578</v>
          </cell>
          <cell r="D591" t="str">
            <v>Grelha de retorno/exaustão com registro, tamanho: 0,41 m² a 0,65 m²</v>
          </cell>
          <cell r="E591" t="str">
            <v>m²</v>
          </cell>
          <cell r="G591">
            <v>718.11</v>
          </cell>
          <cell r="H591">
            <v>0</v>
          </cell>
        </row>
        <row r="592">
          <cell r="A592" t="str">
            <v>3.12.3.9</v>
          </cell>
          <cell r="B592" t="str">
            <v>61.10.576</v>
          </cell>
          <cell r="D592" t="str">
            <v>Grelha de retorno/exaustão com registro, tamanho: 0,14 m² a 0,19 m²</v>
          </cell>
          <cell r="E592" t="str">
            <v>m²</v>
          </cell>
          <cell r="G592">
            <v>901.94</v>
          </cell>
          <cell r="H592">
            <v>0</v>
          </cell>
        </row>
        <row r="593">
          <cell r="A593" t="str">
            <v>3.12.3.10</v>
          </cell>
          <cell r="B593" t="str">
            <v>61.10.577</v>
          </cell>
          <cell r="D593" t="str">
            <v>Grelha de retorno/exaustão com registro, tamanho: 0,20 m² a 0,40 m²</v>
          </cell>
          <cell r="E593" t="str">
            <v>m²</v>
          </cell>
          <cell r="G593">
            <v>807.57</v>
          </cell>
          <cell r="H593">
            <v>0</v>
          </cell>
        </row>
        <row r="594">
          <cell r="A594" t="str">
            <v>3.12.3.11</v>
          </cell>
          <cell r="B594" t="str">
            <v>61.10.567</v>
          </cell>
          <cell r="D594" t="str">
            <v>Grelha de porta, tamanho: 0,14 m² a 0,30 m²</v>
          </cell>
          <cell r="E594" t="str">
            <v>m²</v>
          </cell>
          <cell r="G594">
            <v>1069.42</v>
          </cell>
          <cell r="H594">
            <v>0</v>
          </cell>
        </row>
        <row r="595">
          <cell r="A595" t="str">
            <v>3.12.3.12</v>
          </cell>
          <cell r="B595" t="str">
            <v>61.10.403</v>
          </cell>
          <cell r="D595" t="str">
            <v>Damper de regulagem manual, tamanho: 0,21 m² a 0,40 m²</v>
          </cell>
          <cell r="E595" t="str">
            <v>m²</v>
          </cell>
          <cell r="G595">
            <v>592.38</v>
          </cell>
          <cell r="H595">
            <v>0</v>
          </cell>
        </row>
        <row r="596">
          <cell r="A596" t="str">
            <v>3.12.3.13</v>
          </cell>
          <cell r="B596" t="str">
            <v>61.10.402</v>
          </cell>
          <cell r="D596" t="str">
            <v>Damper de regulagem manual, tamanho: 0,15 m² a 0,20 m²</v>
          </cell>
          <cell r="E596" t="str">
            <v>m²</v>
          </cell>
          <cell r="G596">
            <v>729.66</v>
          </cell>
          <cell r="H596">
            <v>0</v>
          </cell>
        </row>
        <row r="597">
          <cell r="A597" t="str">
            <v>3.12.3.14</v>
          </cell>
          <cell r="B597" t="str">
            <v>61.10.401</v>
          </cell>
          <cell r="D597" t="str">
            <v>Damper de regulagem manual, tamanho: 0,10 m² a 0,14 m²</v>
          </cell>
          <cell r="E597" t="str">
            <v>m²</v>
          </cell>
          <cell r="G597">
            <v>886.08</v>
          </cell>
          <cell r="H597">
            <v>0</v>
          </cell>
        </row>
        <row r="598">
          <cell r="A598" t="str">
            <v>3.12.3.15</v>
          </cell>
          <cell r="B598" t="str">
            <v>61.10.400</v>
          </cell>
          <cell r="D598" t="str">
            <v>Damper corta fogo (DCF) tipo comporta, com elemento fusível e chave fim de curso.</v>
          </cell>
          <cell r="E598" t="str">
            <v>m²</v>
          </cell>
          <cell r="G598">
            <v>3205.88</v>
          </cell>
          <cell r="H598">
            <v>0</v>
          </cell>
        </row>
        <row r="599">
          <cell r="A599" t="str">
            <v>3.12.3.16</v>
          </cell>
          <cell r="B599" t="str">
            <v>61.10.581</v>
          </cell>
          <cell r="D599" t="str">
            <v>Veneziana com tela e filtro G4</v>
          </cell>
          <cell r="E599" t="str">
            <v>m²</v>
          </cell>
          <cell r="G599">
            <v>974.32</v>
          </cell>
          <cell r="H599">
            <v>0</v>
          </cell>
        </row>
        <row r="600">
          <cell r="A600" t="str">
            <v>3.12.3.17</v>
          </cell>
          <cell r="B600" t="str">
            <v>61.10.582</v>
          </cell>
          <cell r="D600" t="str">
            <v>Veneziana com tela</v>
          </cell>
          <cell r="E600" t="str">
            <v>m²</v>
          </cell>
          <cell r="G600">
            <v>535.97</v>
          </cell>
          <cell r="H600">
            <v>0</v>
          </cell>
        </row>
        <row r="601">
          <cell r="A601" t="str">
            <v>3.12.3.18</v>
          </cell>
          <cell r="B601" t="str">
            <v>61.10.584</v>
          </cell>
          <cell r="D601" t="str">
            <v>Veneziana com tela, tamanho 78,5x33 cm</v>
          </cell>
          <cell r="E601" t="str">
            <v>un</v>
          </cell>
          <cell r="G601">
            <v>221.75</v>
          </cell>
          <cell r="H601">
            <v>0</v>
          </cell>
        </row>
        <row r="603">
          <cell r="A603" t="str">
            <v>3.12.4</v>
          </cell>
          <cell r="C603" t="str">
            <v>QUADRO ELETRICO CLIMATIZADORES E EXAUSTORES</v>
          </cell>
          <cell r="H603">
            <v>0</v>
          </cell>
        </row>
        <row r="604">
          <cell r="A604" t="str">
            <v>3.12.4.1</v>
          </cell>
          <cell r="B604" t="str">
            <v>37.04.300</v>
          </cell>
          <cell r="D604" t="str">
            <v>Quadro de distribuição universal de sobrepor, para disjuntores 70 DIN / 50 Bolt-on - 225 A - sem componentes</v>
          </cell>
          <cell r="E604" t="str">
            <v>un</v>
          </cell>
          <cell r="G604">
            <v>1213.68</v>
          </cell>
          <cell r="H604">
            <v>0</v>
          </cell>
        </row>
        <row r="605">
          <cell r="A605" t="str">
            <v>3.12.4.2</v>
          </cell>
          <cell r="B605" t="str">
            <v>37.10.010</v>
          </cell>
          <cell r="D605" t="str">
            <v>Barramento de cobre nu</v>
          </cell>
          <cell r="E605" t="str">
            <v>kg</v>
          </cell>
          <cell r="G605">
            <v>54.58</v>
          </cell>
          <cell r="H605">
            <v>0</v>
          </cell>
        </row>
        <row r="606">
          <cell r="A606" t="str">
            <v>3.12.4.3</v>
          </cell>
          <cell r="B606" t="str">
            <v>37.13.660</v>
          </cell>
          <cell r="D606" t="str">
            <v>Disjuntor termomagnético, tripolar 220/380 V, corrente de 60 A até 100 A</v>
          </cell>
          <cell r="E606" t="str">
            <v>un</v>
          </cell>
          <cell r="G606">
            <v>134.32</v>
          </cell>
          <cell r="H606">
            <v>0</v>
          </cell>
        </row>
        <row r="607">
          <cell r="A607" t="str">
            <v>3.12.4.4</v>
          </cell>
          <cell r="B607" t="str">
            <v>37.13.720</v>
          </cell>
          <cell r="D607" t="str">
            <v>Disjuntor série universal, em caixa moldada, térmico fixo e magnético ajustável, tripolar 600 V, corrente de 300 A até 400 A</v>
          </cell>
          <cell r="E607" t="str">
            <v>un</v>
          </cell>
          <cell r="G607">
            <v>1826.69</v>
          </cell>
          <cell r="H607">
            <v>0</v>
          </cell>
        </row>
        <row r="608">
          <cell r="A608" t="str">
            <v>3.12.4.5</v>
          </cell>
          <cell r="B608" t="str">
            <v>37.13.800</v>
          </cell>
          <cell r="D608" t="str">
            <v>Mini-disjuntor termomagnético, unipolar 127/220 V, corrente de 10 A até 32 A</v>
          </cell>
          <cell r="E608" t="str">
            <v>un</v>
          </cell>
          <cell r="G608">
            <v>14.89</v>
          </cell>
          <cell r="H608">
            <v>0</v>
          </cell>
        </row>
        <row r="609">
          <cell r="A609" t="str">
            <v>3.12.4.6</v>
          </cell>
          <cell r="B609" t="str">
            <v>37.20.010</v>
          </cell>
          <cell r="D609" t="str">
            <v>Isolador em epóxi de 1 kV para barramento</v>
          </cell>
          <cell r="E609" t="str">
            <v>un</v>
          </cell>
          <cell r="G609">
            <v>21.72</v>
          </cell>
          <cell r="H609">
            <v>0</v>
          </cell>
        </row>
        <row r="610">
          <cell r="A610" t="str">
            <v>3.12.4.7</v>
          </cell>
          <cell r="B610" t="str">
            <v>37.21.010</v>
          </cell>
          <cell r="D610" t="str">
            <v>Capacitor de potência trifásico de 10 kVAr, 220 V/60 Hz, para correção de fator de potência</v>
          </cell>
          <cell r="E610" t="str">
            <v>un</v>
          </cell>
          <cell r="G610">
            <v>710.74</v>
          </cell>
          <cell r="H610">
            <v>0</v>
          </cell>
        </row>
        <row r="611">
          <cell r="A611" t="str">
            <v>3.12.4.8</v>
          </cell>
          <cell r="B611" t="str">
            <v>39.03.160</v>
          </cell>
          <cell r="D611" t="str">
            <v>Cabo de cobre de 1,5 mm², isolamento 0,6/1 kV - isolação em PVC 70°C</v>
          </cell>
          <cell r="E611" t="str">
            <v>m</v>
          </cell>
          <cell r="G611">
            <v>2.5499999999999998</v>
          </cell>
          <cell r="H611">
            <v>0</v>
          </cell>
        </row>
        <row r="612">
          <cell r="A612" t="str">
            <v>3.12.4.9</v>
          </cell>
          <cell r="B612" t="str">
            <v>40.10.016</v>
          </cell>
          <cell r="D612" t="str">
            <v>Contator de potência 12 A - 1na+1nf</v>
          </cell>
          <cell r="E612" t="str">
            <v>un</v>
          </cell>
          <cell r="G612">
            <v>182.08</v>
          </cell>
          <cell r="H612">
            <v>0</v>
          </cell>
        </row>
        <row r="613">
          <cell r="A613" t="str">
            <v>3.12.4.10</v>
          </cell>
          <cell r="B613" t="str">
            <v>40.10.020</v>
          </cell>
          <cell r="D613" t="str">
            <v>Contator de potência 9 A - 2na+2nf</v>
          </cell>
          <cell r="E613" t="str">
            <v>un</v>
          </cell>
          <cell r="G613">
            <v>176.03</v>
          </cell>
          <cell r="H613">
            <v>0</v>
          </cell>
        </row>
        <row r="614">
          <cell r="A614" t="str">
            <v>3.12.4.11</v>
          </cell>
          <cell r="B614" t="str">
            <v>40.10.510</v>
          </cell>
          <cell r="D614" t="str">
            <v>Contator auxiliar - 2na+2nf</v>
          </cell>
          <cell r="E614" t="str">
            <v>un</v>
          </cell>
          <cell r="G614">
            <v>100.09</v>
          </cell>
          <cell r="H614">
            <v>0</v>
          </cell>
        </row>
        <row r="615">
          <cell r="A615" t="str">
            <v>3.12.4.12</v>
          </cell>
          <cell r="B615" t="str">
            <v>40.10.520</v>
          </cell>
          <cell r="D615" t="str">
            <v>Contator auxiliar - 4na+4nf</v>
          </cell>
          <cell r="E615" t="str">
            <v>un</v>
          </cell>
          <cell r="G615">
            <v>216.73</v>
          </cell>
          <cell r="H615">
            <v>0</v>
          </cell>
        </row>
        <row r="616">
          <cell r="A616" t="str">
            <v>3.12.4.13</v>
          </cell>
          <cell r="B616" t="str">
            <v>40.11.240</v>
          </cell>
          <cell r="D616" t="str">
            <v>Relé de tempo eletrônico de 3 até 30s - 220V - 50/60Hz</v>
          </cell>
          <cell r="E616" t="str">
            <v>un</v>
          </cell>
          <cell r="G616">
            <v>102.34</v>
          </cell>
          <cell r="H616">
            <v>0</v>
          </cell>
        </row>
        <row r="617">
          <cell r="A617" t="str">
            <v>3.12.4.14</v>
          </cell>
          <cell r="B617" t="str">
            <v>40.13.010</v>
          </cell>
          <cell r="D617" t="str">
            <v>Chave comutadora para amperímetro</v>
          </cell>
          <cell r="E617" t="str">
            <v>un</v>
          </cell>
          <cell r="G617">
            <v>105.44</v>
          </cell>
          <cell r="H617">
            <v>0</v>
          </cell>
        </row>
        <row r="618">
          <cell r="A618" t="str">
            <v>3.12.4.15</v>
          </cell>
          <cell r="B618" t="str">
            <v>40.14.010</v>
          </cell>
          <cell r="D618" t="str">
            <v>Chave comutadora para voltímetro</v>
          </cell>
          <cell r="E618" t="str">
            <v>un</v>
          </cell>
          <cell r="G618">
            <v>86.17</v>
          </cell>
          <cell r="H618">
            <v>0</v>
          </cell>
        </row>
        <row r="620">
          <cell r="A620" t="str">
            <v>3.12.5</v>
          </cell>
          <cell r="C620" t="str">
            <v>INTERLIGAÇÕES FRIGORÍFICAS</v>
          </cell>
          <cell r="H620">
            <v>0</v>
          </cell>
        </row>
        <row r="621">
          <cell r="A621" t="str">
            <v>3.12.5.1</v>
          </cell>
          <cell r="B621" t="str">
            <v>46.32.009</v>
          </cell>
          <cell r="D621" t="str">
            <v>Tubo de cobre sem costura, rígido, espessura 1/16" - diâmetro 1.3/8", inclusive conexões</v>
          </cell>
          <cell r="E621" t="str">
            <v>m</v>
          </cell>
          <cell r="G621">
            <v>118.09</v>
          </cell>
          <cell r="H621">
            <v>0</v>
          </cell>
        </row>
        <row r="622">
          <cell r="A622" t="str">
            <v>3.12.5.2</v>
          </cell>
          <cell r="B622" t="str">
            <v>46.32.007</v>
          </cell>
          <cell r="D622" t="str">
            <v>Tubo de cobre sem costura, rígido, espessura 1/16" - diâmetro 1.1/8", inclusive conexões</v>
          </cell>
          <cell r="E622" t="str">
            <v>m</v>
          </cell>
          <cell r="G622">
            <v>96.6</v>
          </cell>
          <cell r="H622">
            <v>0</v>
          </cell>
        </row>
        <row r="623">
          <cell r="A623" t="str">
            <v>3.12.5.3</v>
          </cell>
          <cell r="B623" t="str">
            <v>46.27.100</v>
          </cell>
          <cell r="D623" t="str">
            <v>Tubo de cobre flexível, espessura 1/32" - diâmetro 5/8", inclusive conexões</v>
          </cell>
          <cell r="E623" t="str">
            <v>m</v>
          </cell>
          <cell r="G623">
            <v>26.23</v>
          </cell>
          <cell r="H623">
            <v>0</v>
          </cell>
        </row>
        <row r="624">
          <cell r="A624" t="str">
            <v>3.12.5.4</v>
          </cell>
          <cell r="B624" t="str">
            <v>32.11.290</v>
          </cell>
          <cell r="D624" t="str">
            <v>Isolamento térmico em espuma elastomérica, espessura de 9 a 12 mm, para tubulação de 5/8´ (cobre) ou 1/4´ (ferro)</v>
          </cell>
          <cell r="E624" t="str">
            <v>m</v>
          </cell>
          <cell r="G624">
            <v>13.06</v>
          </cell>
          <cell r="H624">
            <v>0</v>
          </cell>
        </row>
        <row r="625">
          <cell r="A625" t="str">
            <v>3.12.5.5</v>
          </cell>
          <cell r="B625" t="str">
            <v>32.11.320</v>
          </cell>
          <cell r="D625" t="str">
            <v>Isolamento térmico em espuma elastomérica, espessura de 19 a 26 mm, para tubulação de 1 1/8´ (cobre) ou 3/4´ (ferro)</v>
          </cell>
          <cell r="E625" t="str">
            <v>m</v>
          </cell>
          <cell r="G625">
            <v>22.05</v>
          </cell>
          <cell r="H625">
            <v>0</v>
          </cell>
        </row>
        <row r="626">
          <cell r="A626" t="str">
            <v>3.12.5.6</v>
          </cell>
          <cell r="B626" t="str">
            <v>32.11.330</v>
          </cell>
          <cell r="D626" t="str">
            <v>Isolamento térmico em espuma elastomérica, espessura de 19 a 26 mm, para tubulação de 1 3/8´ (cobre) ou 1´ (ferro)</v>
          </cell>
          <cell r="E626" t="str">
            <v>m</v>
          </cell>
          <cell r="G626">
            <v>24.32</v>
          </cell>
          <cell r="H626">
            <v>0</v>
          </cell>
        </row>
        <row r="628">
          <cell r="A628" t="str">
            <v>3.12.6</v>
          </cell>
          <cell r="C628" t="str">
            <v>INTERLIGAÇÕES ELÉTRICAS</v>
          </cell>
          <cell r="H628">
            <v>0</v>
          </cell>
        </row>
        <row r="629">
          <cell r="A629" t="str">
            <v>3.12.6.1</v>
          </cell>
          <cell r="B629" t="str">
            <v>38.04.040</v>
          </cell>
          <cell r="D629" t="str">
            <v>Eletroduto galvanizado, médio de 3/4´ - com acessórios</v>
          </cell>
          <cell r="E629" t="str">
            <v>m</v>
          </cell>
          <cell r="G629">
            <v>27.85</v>
          </cell>
          <cell r="H629">
            <v>0</v>
          </cell>
        </row>
        <row r="630">
          <cell r="A630" t="str">
            <v>3.12.6.2</v>
          </cell>
          <cell r="B630" t="str">
            <v>38.04.060</v>
          </cell>
          <cell r="D630" t="str">
            <v>Eletroduto galvanizado, médio de 1´ - com acessórios</v>
          </cell>
          <cell r="E630" t="str">
            <v>m</v>
          </cell>
          <cell r="G630">
            <v>32.68</v>
          </cell>
          <cell r="H630">
            <v>0</v>
          </cell>
        </row>
        <row r="631">
          <cell r="A631" t="str">
            <v>3.12.6.3</v>
          </cell>
          <cell r="B631" t="str">
            <v>38.04.080</v>
          </cell>
          <cell r="D631" t="str">
            <v>Eletroduto galvanizado, médio de 1 1/4´ - com acessórios</v>
          </cell>
          <cell r="E631" t="str">
            <v>m</v>
          </cell>
          <cell r="G631">
            <v>40.1</v>
          </cell>
          <cell r="H631">
            <v>0</v>
          </cell>
        </row>
        <row r="632">
          <cell r="A632" t="str">
            <v>3.12.6.4</v>
          </cell>
          <cell r="B632" t="str">
            <v>38.04.100</v>
          </cell>
          <cell r="D632" t="str">
            <v>Eletroduto galvanizado, médio de 1 1/2´ - com acessórios</v>
          </cell>
          <cell r="E632" t="str">
            <v>m</v>
          </cell>
          <cell r="G632">
            <v>46.53</v>
          </cell>
          <cell r="H632">
            <v>0</v>
          </cell>
        </row>
        <row r="633">
          <cell r="A633" t="str">
            <v>3.12.6.5</v>
          </cell>
          <cell r="B633" t="str">
            <v>38.04.120</v>
          </cell>
          <cell r="D633" t="str">
            <v>Eletroduto galvanizado, médio de 2´ - com acessórios</v>
          </cell>
          <cell r="E633" t="str">
            <v>m</v>
          </cell>
          <cell r="G633">
            <v>52.84</v>
          </cell>
          <cell r="H633">
            <v>0</v>
          </cell>
        </row>
        <row r="634">
          <cell r="A634" t="str">
            <v>3.12.6.6</v>
          </cell>
          <cell r="B634" t="str">
            <v>38.04.140</v>
          </cell>
          <cell r="D634" t="str">
            <v>Eletroduto galvanizado, médio de 2 1/2´ - com acessórios</v>
          </cell>
          <cell r="E634" t="str">
            <v>m</v>
          </cell>
          <cell r="G634">
            <v>72.08</v>
          </cell>
          <cell r="H634">
            <v>0</v>
          </cell>
        </row>
        <row r="635">
          <cell r="A635" t="str">
            <v>3.12.6.7</v>
          </cell>
          <cell r="B635" t="str">
            <v>38.04.160</v>
          </cell>
          <cell r="D635" t="str">
            <v>Eletroduto galvanizado, médio de 3´ - com acessórios</v>
          </cell>
          <cell r="E635" t="str">
            <v>m</v>
          </cell>
          <cell r="G635">
            <v>90.7</v>
          </cell>
          <cell r="H635">
            <v>0</v>
          </cell>
        </row>
        <row r="636">
          <cell r="A636" t="str">
            <v>3.12.6.8</v>
          </cell>
          <cell r="B636" t="str">
            <v>39.21.010</v>
          </cell>
          <cell r="D636" t="str">
            <v>Cabo de cobre flexível de 1,5 mm², isolamento 0,6/1kV - isolação HEPR 90°C</v>
          </cell>
          <cell r="E636" t="str">
            <v>m</v>
          </cell>
          <cell r="G636">
            <v>1.56</v>
          </cell>
          <cell r="H636">
            <v>0</v>
          </cell>
        </row>
        <row r="637">
          <cell r="A637" t="str">
            <v>3.12.6.9</v>
          </cell>
          <cell r="B637" t="str">
            <v>39.21.020</v>
          </cell>
          <cell r="D637" t="str">
            <v>Cabo de cobre flexível de 2,5 mm², isolamento 0,6/1kV - isolação HEPR 90°C</v>
          </cell>
          <cell r="E637" t="str">
            <v>m</v>
          </cell>
          <cell r="G637">
            <v>2.17</v>
          </cell>
          <cell r="H637">
            <v>0</v>
          </cell>
        </row>
        <row r="638">
          <cell r="A638" t="str">
            <v>3.12.6.10</v>
          </cell>
          <cell r="B638" t="str">
            <v>39.21.030</v>
          </cell>
          <cell r="D638" t="str">
            <v>Cabo de cobre flexível de 4 mm², isolamento 0,6/1kV - isolação HEPR 90°C</v>
          </cell>
          <cell r="E638" t="str">
            <v>m</v>
          </cell>
          <cell r="G638">
            <v>2.86</v>
          </cell>
          <cell r="H638">
            <v>0</v>
          </cell>
        </row>
        <row r="639">
          <cell r="A639" t="str">
            <v>3.12.6.11</v>
          </cell>
          <cell r="B639" t="str">
            <v>39.21.040</v>
          </cell>
          <cell r="D639" t="str">
            <v>Cabo de cobre flexível de 6 mm², isolamento 0,6/1kV - isolação HEPR 90°C</v>
          </cell>
          <cell r="E639" t="str">
            <v>m</v>
          </cell>
          <cell r="G639">
            <v>3.82</v>
          </cell>
          <cell r="H639">
            <v>0</v>
          </cell>
        </row>
        <row r="640">
          <cell r="A640" t="str">
            <v>3.12.6.12</v>
          </cell>
          <cell r="B640" t="str">
            <v>39.21.050</v>
          </cell>
          <cell r="D640" t="str">
            <v>Cabo de cobre flexível de 10 mm², isolamento 0,6/1kV - isolação HEPR 90°C</v>
          </cell>
          <cell r="E640" t="str">
            <v>m</v>
          </cell>
          <cell r="G640">
            <v>7.42</v>
          </cell>
          <cell r="H640">
            <v>0</v>
          </cell>
        </row>
        <row r="641">
          <cell r="A641" t="str">
            <v>3.12.6.13</v>
          </cell>
          <cell r="B641" t="str">
            <v>39.21.060</v>
          </cell>
          <cell r="D641" t="str">
            <v>Cabo de cobre flexível de 16 mm², isolamento 0,6/1kV - isolação HEPR 90°C</v>
          </cell>
          <cell r="E641" t="str">
            <v>m</v>
          </cell>
          <cell r="G641">
            <v>10.15</v>
          </cell>
          <cell r="H641">
            <v>0</v>
          </cell>
        </row>
        <row r="642">
          <cell r="A642" t="str">
            <v>3.12.6.14</v>
          </cell>
          <cell r="B642" t="str">
            <v>39.21.070</v>
          </cell>
          <cell r="D642" t="str">
            <v>Cabo de cobre flexível de 25 mm², isolamento 0,6/1kV - isolação HEPR 90°C</v>
          </cell>
          <cell r="E642" t="str">
            <v>m</v>
          </cell>
          <cell r="G642">
            <v>14.37</v>
          </cell>
          <cell r="H642">
            <v>0</v>
          </cell>
        </row>
        <row r="644">
          <cell r="A644" t="str">
            <v>3.13</v>
          </cell>
          <cell r="C644" t="str">
            <v>FACHADAS</v>
          </cell>
          <cell r="H644">
            <v>0</v>
          </cell>
        </row>
        <row r="645">
          <cell r="A645" t="str">
            <v>3.13.1</v>
          </cell>
          <cell r="B645" t="str">
            <v>17.02.020</v>
          </cell>
          <cell r="D645" t="str">
            <v>Chapisco</v>
          </cell>
          <cell r="E645" t="str">
            <v>m²</v>
          </cell>
          <cell r="G645">
            <v>4.82</v>
          </cell>
          <cell r="H645">
            <v>0</v>
          </cell>
        </row>
        <row r="646">
          <cell r="A646" t="str">
            <v>3.13.2</v>
          </cell>
          <cell r="B646" t="str">
            <v>17.02.220</v>
          </cell>
          <cell r="D646" t="str">
            <v>Reboco</v>
          </cell>
          <cell r="E646" t="str">
            <v>m²</v>
          </cell>
          <cell r="G646">
            <v>9.4</v>
          </cell>
          <cell r="H646">
            <v>0</v>
          </cell>
        </row>
        <row r="647">
          <cell r="A647" t="str">
            <v>3.13.3</v>
          </cell>
          <cell r="B647" t="str">
            <v>17.02.120</v>
          </cell>
          <cell r="D647" t="str">
            <v>Emboço comum</v>
          </cell>
          <cell r="E647" t="str">
            <v>m²</v>
          </cell>
          <cell r="G647">
            <v>14.99</v>
          </cell>
          <cell r="H647">
            <v>0</v>
          </cell>
        </row>
        <row r="648">
          <cell r="A648" t="str">
            <v>3.13.4</v>
          </cell>
          <cell r="B648" t="str">
            <v>33.10.010</v>
          </cell>
          <cell r="D648" t="str">
            <v>Tinta látex antimofo em massa, inclusive preparo</v>
          </cell>
          <cell r="E648" t="str">
            <v>m²</v>
          </cell>
          <cell r="G648">
            <v>18.52</v>
          </cell>
          <cell r="H648">
            <v>0</v>
          </cell>
        </row>
        <row r="650">
          <cell r="A650" t="str">
            <v>3.14</v>
          </cell>
          <cell r="C650" t="str">
            <v>LIMPEZA DA OBRA</v>
          </cell>
          <cell r="H650">
            <v>0</v>
          </cell>
        </row>
        <row r="651">
          <cell r="A651" t="str">
            <v>3.14.1</v>
          </cell>
          <cell r="B651" t="str">
            <v>55.01.020</v>
          </cell>
          <cell r="D651" t="str">
            <v>Limpeza final da obra</v>
          </cell>
          <cell r="E651" t="str">
            <v>m²</v>
          </cell>
          <cell r="G651">
            <v>10.4</v>
          </cell>
          <cell r="H651">
            <v>0</v>
          </cell>
        </row>
        <row r="653">
          <cell r="A653" t="str">
            <v>4.0</v>
          </cell>
          <cell r="D653" t="str">
            <v>4º ANDAR - UTI e CENTRO CIRÚRGICO</v>
          </cell>
          <cell r="H653">
            <v>0</v>
          </cell>
        </row>
        <row r="654">
          <cell r="A654" t="str">
            <v>4.1</v>
          </cell>
          <cell r="C654" t="str">
            <v>SERVIÇO DE APOIO À OBRA</v>
          </cell>
          <cell r="H654">
            <v>0</v>
          </cell>
        </row>
        <row r="655">
          <cell r="A655" t="str">
            <v>4.1.1</v>
          </cell>
          <cell r="C655" t="str">
            <v>TAPUMES E PROTEÇÕES</v>
          </cell>
          <cell r="H655">
            <v>0</v>
          </cell>
        </row>
        <row r="656">
          <cell r="A656" t="str">
            <v>4.1.1.1</v>
          </cell>
          <cell r="B656" t="str">
            <v>02.03.110</v>
          </cell>
          <cell r="D656" t="str">
            <v>Tapume móvel para fechamento de áreas</v>
          </cell>
          <cell r="E656" t="str">
            <v>m²</v>
          </cell>
          <cell r="G656">
            <v>63.15</v>
          </cell>
          <cell r="H656">
            <v>0</v>
          </cell>
        </row>
        <row r="658">
          <cell r="A658" t="str">
            <v>4.1.2</v>
          </cell>
          <cell r="C658" t="str">
            <v>SERVIÇOS AUXILIARES</v>
          </cell>
          <cell r="H658">
            <v>0</v>
          </cell>
        </row>
        <row r="659">
          <cell r="A659" t="str">
            <v>4.1.2.1</v>
          </cell>
          <cell r="B659" t="str">
            <v>02.05.202</v>
          </cell>
          <cell r="D659" t="str">
            <v>Andaime torre metálico (1,5 x 1,5 m) com piso metálico</v>
          </cell>
          <cell r="E659" t="str">
            <v>mxmês</v>
          </cell>
          <cell r="G659">
            <v>18.43</v>
          </cell>
          <cell r="H659">
            <v>0</v>
          </cell>
        </row>
        <row r="660">
          <cell r="A660" t="str">
            <v>4.1.2.2</v>
          </cell>
          <cell r="B660" t="str">
            <v>02.05.060</v>
          </cell>
          <cell r="D660" t="str">
            <v>Montagem e desmontagem de andaime torre metálica com altura até 10 m</v>
          </cell>
          <cell r="E660" t="str">
            <v>m</v>
          </cell>
          <cell r="G660">
            <v>9.07</v>
          </cell>
          <cell r="H660">
            <v>0</v>
          </cell>
        </row>
        <row r="662">
          <cell r="A662" t="str">
            <v>4.1.3</v>
          </cell>
          <cell r="C662" t="str">
            <v>RETIRADAS</v>
          </cell>
          <cell r="H662">
            <v>0</v>
          </cell>
        </row>
        <row r="663">
          <cell r="A663" t="str">
            <v>4.1.3.1</v>
          </cell>
          <cell r="B663" t="str">
            <v>05.07.040</v>
          </cell>
          <cell r="D663" t="str">
            <v>Remoção de entulho separado de obra com caçamba metálica - terra, alvenaria, concreto, argamassa, madeira, papel, plástico ou metal</v>
          </cell>
          <cell r="E663" t="str">
            <v>m³</v>
          </cell>
          <cell r="G663">
            <v>88.73</v>
          </cell>
          <cell r="H663">
            <v>0</v>
          </cell>
        </row>
        <row r="665">
          <cell r="A665" t="str">
            <v>4.2</v>
          </cell>
          <cell r="C665" t="str">
            <v>REVESTIMENTOS DE TETO E PAREDE</v>
          </cell>
          <cell r="H665">
            <v>0</v>
          </cell>
        </row>
        <row r="666">
          <cell r="A666" t="str">
            <v>4.2.1</v>
          </cell>
          <cell r="B666" t="str">
            <v>17.02.120</v>
          </cell>
          <cell r="D666" t="str">
            <v>Emboço comum</v>
          </cell>
          <cell r="E666" t="str">
            <v>m²</v>
          </cell>
          <cell r="G666">
            <v>14.99</v>
          </cell>
          <cell r="H666">
            <v>0</v>
          </cell>
        </row>
        <row r="667">
          <cell r="A667" t="str">
            <v>4.2.2</v>
          </cell>
          <cell r="B667" t="str">
            <v>17.02.220</v>
          </cell>
          <cell r="D667" t="str">
            <v>Reboco</v>
          </cell>
          <cell r="E667" t="str">
            <v>m²</v>
          </cell>
          <cell r="G667">
            <v>9.4</v>
          </cell>
          <cell r="H667">
            <v>0</v>
          </cell>
        </row>
        <row r="668">
          <cell r="A668" t="str">
            <v>4.2.3</v>
          </cell>
          <cell r="B668" t="str">
            <v>17.02.020</v>
          </cell>
          <cell r="D668" t="str">
            <v>Chapisco</v>
          </cell>
          <cell r="E668" t="str">
            <v>m²</v>
          </cell>
          <cell r="G668">
            <v>4.82</v>
          </cell>
          <cell r="H668">
            <v>0</v>
          </cell>
        </row>
        <row r="670">
          <cell r="A670" t="str">
            <v>4.3</v>
          </cell>
          <cell r="C670" t="str">
            <v>PISOS</v>
          </cell>
          <cell r="H670">
            <v>0</v>
          </cell>
        </row>
        <row r="671">
          <cell r="A671" t="str">
            <v>4.3.1</v>
          </cell>
          <cell r="B671" t="str">
            <v>17.01.020</v>
          </cell>
          <cell r="D671" t="str">
            <v>Argamassa de regularização e/ou proteção</v>
          </cell>
          <cell r="E671" t="str">
            <v>m³</v>
          </cell>
          <cell r="G671">
            <v>504.05</v>
          </cell>
          <cell r="H671">
            <v>0</v>
          </cell>
        </row>
        <row r="672">
          <cell r="A672" t="str">
            <v>4.3.2</v>
          </cell>
          <cell r="B672" t="str">
            <v>17.10.020</v>
          </cell>
          <cell r="D672" t="str">
            <v>Piso em granilite moldado no local</v>
          </cell>
          <cell r="E672" t="str">
            <v>m²</v>
          </cell>
          <cell r="G672">
            <v>64.569999999999993</v>
          </cell>
          <cell r="H672">
            <v>0</v>
          </cell>
        </row>
        <row r="674">
          <cell r="A674" t="str">
            <v>4.4</v>
          </cell>
          <cell r="C674" t="str">
            <v>FORROS</v>
          </cell>
          <cell r="H674">
            <v>0</v>
          </cell>
        </row>
        <row r="675">
          <cell r="A675" t="str">
            <v>4.4.1</v>
          </cell>
          <cell r="B675" t="str">
            <v>22.02.030</v>
          </cell>
          <cell r="D675" t="str">
            <v>Forro em painéis de gesso acartonado, espessura de 12,5 mm, fixo</v>
          </cell>
          <cell r="E675" t="str">
            <v>m²</v>
          </cell>
          <cell r="G675">
            <v>63.51</v>
          </cell>
          <cell r="H675">
            <v>0</v>
          </cell>
        </row>
        <row r="676">
          <cell r="A676" t="str">
            <v>4.4.2</v>
          </cell>
          <cell r="B676" t="str">
            <v>22.03.030</v>
          </cell>
          <cell r="D676" t="str">
            <v>Forro em fibra mineral acústico, revestido em látex</v>
          </cell>
          <cell r="E676" t="str">
            <v>m²</v>
          </cell>
          <cell r="G676">
            <v>97.49</v>
          </cell>
          <cell r="H676">
            <v>0</v>
          </cell>
        </row>
        <row r="678">
          <cell r="A678" t="str">
            <v>4.5</v>
          </cell>
          <cell r="C678" t="str">
            <v>PINTURA</v>
          </cell>
          <cell r="H678">
            <v>0</v>
          </cell>
        </row>
        <row r="679">
          <cell r="A679" t="str">
            <v>4.5.1</v>
          </cell>
          <cell r="B679" t="str">
            <v>33.07.102</v>
          </cell>
          <cell r="D679" t="str">
            <v>Esmalte a base de água em estrutura metálica</v>
          </cell>
          <cell r="E679" t="str">
            <v>m²</v>
          </cell>
          <cell r="G679">
            <v>33.56</v>
          </cell>
          <cell r="H679">
            <v>0</v>
          </cell>
        </row>
        <row r="680">
          <cell r="A680" t="str">
            <v>4.5.2</v>
          </cell>
          <cell r="B680" t="str">
            <v>33.10.010</v>
          </cell>
          <cell r="D680" t="str">
            <v>Tinta látex antimofo em massa, inclusive preparo</v>
          </cell>
          <cell r="E680" t="str">
            <v>m²</v>
          </cell>
          <cell r="G680">
            <v>18.52</v>
          </cell>
          <cell r="H680">
            <v>0</v>
          </cell>
        </row>
        <row r="682">
          <cell r="A682" t="str">
            <v>4.6</v>
          </cell>
          <cell r="C682" t="str">
            <v>INSTALAÇÃO ELÉTRICA</v>
          </cell>
          <cell r="H682">
            <v>0</v>
          </cell>
        </row>
        <row r="683">
          <cell r="A683" t="str">
            <v>4.6.1</v>
          </cell>
          <cell r="C683" t="str">
            <v>INSTALAÇÕES ELÉTRICAS</v>
          </cell>
          <cell r="H683">
            <v>0</v>
          </cell>
        </row>
        <row r="684">
          <cell r="A684" t="str">
            <v>4.6.1.1</v>
          </cell>
          <cell r="B684" t="str">
            <v>38.06.040</v>
          </cell>
          <cell r="D684" t="str">
            <v>Eletroduto galvanizado a quente, pesado de 3/4´ - com acessórios</v>
          </cell>
          <cell r="E684" t="str">
            <v>m</v>
          </cell>
          <cell r="G684">
            <v>34.42</v>
          </cell>
          <cell r="H684">
            <v>0</v>
          </cell>
        </row>
        <row r="685">
          <cell r="A685" t="str">
            <v>4.6.1.2</v>
          </cell>
          <cell r="B685" t="str">
            <v>41.14.020</v>
          </cell>
          <cell r="D685" t="str">
            <v>Luminária retangular de embutir tipo calha fechada, com difusor plano em acrílico, para 2 lâmpadas fluorescentes tubulares de 28 W/32 W/36 W/54 W</v>
          </cell>
          <cell r="E685" t="str">
            <v>un</v>
          </cell>
          <cell r="G685">
            <v>151.99</v>
          </cell>
          <cell r="H685">
            <v>0</v>
          </cell>
        </row>
        <row r="686">
          <cell r="A686" t="str">
            <v>4.6.1.3</v>
          </cell>
          <cell r="B686" t="str">
            <v>41.07.060</v>
          </cell>
          <cell r="D686" t="str">
            <v>Lâmpada fluorescente tubular, base bipino bilateral de 28 W</v>
          </cell>
          <cell r="E686" t="str">
            <v>un</v>
          </cell>
          <cell r="G686">
            <v>11.02</v>
          </cell>
          <cell r="H686">
            <v>0</v>
          </cell>
        </row>
        <row r="687">
          <cell r="A687" t="str">
            <v>4.6.1.4</v>
          </cell>
          <cell r="B687" t="str">
            <v>41.09.740</v>
          </cell>
          <cell r="D687" t="str">
            <v>Reator eletrônico de alto fator de potência com partida instantânea, para duas lâmpadas fluorescentes tubulares, base bipino bilateral, 28 W - 127 V / 220 V</v>
          </cell>
          <cell r="E687" t="str">
            <v>un</v>
          </cell>
          <cell r="G687">
            <v>50.19</v>
          </cell>
          <cell r="H687">
            <v>0</v>
          </cell>
        </row>
        <row r="688">
          <cell r="A688" t="str">
            <v>4.6.1.5</v>
          </cell>
          <cell r="B688" t="str">
            <v>40.06.040</v>
          </cell>
          <cell r="D688" t="str">
            <v>Condulete metálico de 3/4´</v>
          </cell>
          <cell r="E688" t="str">
            <v>cj</v>
          </cell>
          <cell r="G688">
            <v>31.41</v>
          </cell>
          <cell r="H688">
            <v>0</v>
          </cell>
        </row>
        <row r="689">
          <cell r="A689" t="str">
            <v>4.6.1.6</v>
          </cell>
          <cell r="B689" t="str">
            <v>40.04.450</v>
          </cell>
          <cell r="D689" t="str">
            <v>Tomada 2P+T de 10 A - 250 V, completa</v>
          </cell>
          <cell r="E689" t="str">
            <v>cj</v>
          </cell>
          <cell r="G689">
            <v>18.66</v>
          </cell>
          <cell r="H689">
            <v>0</v>
          </cell>
        </row>
        <row r="691">
          <cell r="A691" t="str">
            <v>4.6.2</v>
          </cell>
          <cell r="C691" t="str">
            <v>ALIMENTADORES DOS COMANDOS A DISTÂNCIA</v>
          </cell>
          <cell r="H691">
            <v>0</v>
          </cell>
        </row>
        <row r="692">
          <cell r="A692" t="str">
            <v>4.6.2.1</v>
          </cell>
          <cell r="B692" t="str">
            <v>39.02.016</v>
          </cell>
          <cell r="D692" t="str">
            <v>Cabo de cobre de 2,5 mm², isolamento 750 V - isolação em PVC 70°C</v>
          </cell>
          <cell r="E692" t="str">
            <v>m</v>
          </cell>
          <cell r="G692">
            <v>2.58</v>
          </cell>
          <cell r="H692">
            <v>0</v>
          </cell>
        </row>
        <row r="694">
          <cell r="A694" t="str">
            <v>4.7</v>
          </cell>
          <cell r="C694" t="str">
            <v>CLIMATIZAÇÃO</v>
          </cell>
          <cell r="H694">
            <v>0</v>
          </cell>
        </row>
        <row r="695">
          <cell r="A695" t="str">
            <v>4.7.1</v>
          </cell>
          <cell r="C695" t="str">
            <v>REDE DE DUTOS</v>
          </cell>
          <cell r="H695">
            <v>0</v>
          </cell>
        </row>
        <row r="696">
          <cell r="A696" t="str">
            <v>4.7.1.1</v>
          </cell>
          <cell r="B696" t="str">
            <v>61.20.450</v>
          </cell>
          <cell r="D696" t="str">
            <v>Duto em chapa de aço galvanizado</v>
          </cell>
          <cell r="E696" t="str">
            <v>kg</v>
          </cell>
          <cell r="G696">
            <v>34.93</v>
          </cell>
          <cell r="H696">
            <v>0</v>
          </cell>
        </row>
        <row r="697">
          <cell r="A697" t="str">
            <v>4.7.1.2</v>
          </cell>
          <cell r="B697" t="str">
            <v>32.06.030</v>
          </cell>
          <cell r="D697" t="str">
            <v>Lã de vidro e/ou lã de rocha com espessura de 2´</v>
          </cell>
          <cell r="E697" t="str">
            <v>m²</v>
          </cell>
          <cell r="G697">
            <v>19.88</v>
          </cell>
          <cell r="H697">
            <v>0</v>
          </cell>
        </row>
        <row r="698">
          <cell r="A698" t="str">
            <v>4.7.1.3</v>
          </cell>
          <cell r="B698" t="str">
            <v>32.11.150</v>
          </cell>
          <cell r="D698" t="str">
            <v>Proteção para isolamento térmico em alumínio</v>
          </cell>
          <cell r="E698" t="str">
            <v>m²</v>
          </cell>
          <cell r="G698">
            <v>27.55</v>
          </cell>
          <cell r="H698">
            <v>0</v>
          </cell>
        </row>
        <row r="699">
          <cell r="A699" t="str">
            <v>4.7.1.4</v>
          </cell>
          <cell r="B699" t="str">
            <v>Com005</v>
          </cell>
          <cell r="D699" t="str">
            <v>Caixa de filtros F8 para vazão de 10.500 m³/h</v>
          </cell>
          <cell r="E699" t="str">
            <v>cj</v>
          </cell>
          <cell r="G699">
            <v>9646.76</v>
          </cell>
          <cell r="H699">
            <v>0</v>
          </cell>
        </row>
        <row r="700">
          <cell r="A700" t="str">
            <v>4.7.1.5</v>
          </cell>
          <cell r="B700" t="str">
            <v>61.10.300</v>
          </cell>
          <cell r="D700" t="str">
            <v>Duto flexível aluminizado, seção circular - Ø 10cm (4")</v>
          </cell>
          <cell r="E700" t="str">
            <v>m</v>
          </cell>
          <cell r="G700">
            <v>17.82</v>
          </cell>
          <cell r="H700">
            <v>0</v>
          </cell>
        </row>
        <row r="701">
          <cell r="A701" t="str">
            <v>4.7.1.6</v>
          </cell>
          <cell r="B701" t="str">
            <v>61.10.310</v>
          </cell>
          <cell r="D701" t="str">
            <v>Duto flexível aluminizado, seção circular - Ø 15cm (6")</v>
          </cell>
          <cell r="E701" t="str">
            <v>m</v>
          </cell>
          <cell r="G701">
            <v>21.41</v>
          </cell>
          <cell r="H701">
            <v>0</v>
          </cell>
        </row>
        <row r="702">
          <cell r="A702" t="str">
            <v>4.7.1.7</v>
          </cell>
          <cell r="B702" t="str">
            <v>61.10.320</v>
          </cell>
          <cell r="D702" t="str">
            <v>Duto flexível aluminizado, seção circular - Ø 20cm (8")</v>
          </cell>
          <cell r="E702" t="str">
            <v>m</v>
          </cell>
          <cell r="G702">
            <v>24</v>
          </cell>
          <cell r="H702">
            <v>0</v>
          </cell>
        </row>
        <row r="704">
          <cell r="A704" t="str">
            <v>4.7.2</v>
          </cell>
          <cell r="C704" t="str">
            <v>BOCAS DE AR</v>
          </cell>
          <cell r="H704">
            <v>0</v>
          </cell>
        </row>
        <row r="705">
          <cell r="A705" t="str">
            <v>4.7.2.1</v>
          </cell>
          <cell r="B705" t="str">
            <v>61.10.530</v>
          </cell>
          <cell r="D705" t="str">
            <v>Difusor de insuflação de ar tipo direcional, medindo 30 x 30 cm</v>
          </cell>
          <cell r="E705" t="str">
            <v>un</v>
          </cell>
          <cell r="G705">
            <v>265.14999999999998</v>
          </cell>
          <cell r="H705">
            <v>0</v>
          </cell>
        </row>
        <row r="706">
          <cell r="A706" t="str">
            <v>4.7.2.2</v>
          </cell>
          <cell r="B706" t="str">
            <v>61.10.565</v>
          </cell>
          <cell r="D706" t="str">
            <v>Grelha de insuflação de ar em alumínio anodizado, de dupla deflexão, tamanho: acima de 0,10 m² até 0,50 m²</v>
          </cell>
          <cell r="E706" t="str">
            <v>m²</v>
          </cell>
          <cell r="G706">
            <v>880.15</v>
          </cell>
          <cell r="H706">
            <v>0</v>
          </cell>
        </row>
        <row r="707">
          <cell r="A707" t="str">
            <v>4.7.2.3</v>
          </cell>
          <cell r="B707" t="str">
            <v>61.10.511</v>
          </cell>
          <cell r="D707" t="str">
            <v>Difusor para insuflamento de ar com plenum, multivias e colarinho</v>
          </cell>
          <cell r="E707" t="str">
            <v>m²</v>
          </cell>
          <cell r="G707">
            <v>1512.66</v>
          </cell>
          <cell r="H707">
            <v>0</v>
          </cell>
        </row>
        <row r="708">
          <cell r="A708" t="str">
            <v>4.7.2.4</v>
          </cell>
          <cell r="B708" t="str">
            <v>61.10.575</v>
          </cell>
          <cell r="D708" t="str">
            <v>Grelha de retorno/exaustão com registro, tamanho: 0,07 m² a 0,13 m²</v>
          </cell>
          <cell r="E708" t="str">
            <v>m²</v>
          </cell>
          <cell r="G708">
            <v>1073.45</v>
          </cell>
          <cell r="H708">
            <v>0</v>
          </cell>
        </row>
        <row r="709">
          <cell r="A709" t="str">
            <v>4.7.2.5</v>
          </cell>
          <cell r="B709" t="str">
            <v>61.10.574</v>
          </cell>
          <cell r="D709" t="str">
            <v>Grelha de retorno/exaustão com registro, tamanho: 0,03 m² a 0,06 m²</v>
          </cell>
          <cell r="E709" t="str">
            <v>m²</v>
          </cell>
          <cell r="G709">
            <v>1422.81</v>
          </cell>
          <cell r="H709">
            <v>0</v>
          </cell>
        </row>
        <row r="710">
          <cell r="A710" t="str">
            <v>4.7.2.6</v>
          </cell>
          <cell r="B710" t="str">
            <v>61.10.569</v>
          </cell>
          <cell r="D710" t="str">
            <v>Grelha de porta, tamanho: 0,03 m² a 0,06 m²</v>
          </cell>
          <cell r="E710" t="str">
            <v>m²</v>
          </cell>
          <cell r="G710">
            <v>2045.83</v>
          </cell>
          <cell r="H710">
            <v>0</v>
          </cell>
        </row>
        <row r="711">
          <cell r="A711" t="str">
            <v>4.7.2.7</v>
          </cell>
          <cell r="B711" t="str">
            <v>61.10.568</v>
          </cell>
          <cell r="D711" t="str">
            <v>Grelha de porta, tamanho: 0,07 m² a 0,13 m²</v>
          </cell>
          <cell r="E711" t="str">
            <v>m²</v>
          </cell>
          <cell r="G711">
            <v>1276.28</v>
          </cell>
          <cell r="H711">
            <v>0</v>
          </cell>
        </row>
        <row r="712">
          <cell r="A712" t="str">
            <v>4.7.2.8</v>
          </cell>
          <cell r="B712" t="str">
            <v>61.10.578</v>
          </cell>
          <cell r="D712" t="str">
            <v>Grelha de retorno/exaustão com registro, tamanho: 0,41 m² a 0,65 m²</v>
          </cell>
          <cell r="E712" t="str">
            <v>m²</v>
          </cell>
          <cell r="G712">
            <v>718.11</v>
          </cell>
          <cell r="H712">
            <v>0</v>
          </cell>
        </row>
        <row r="713">
          <cell r="A713" t="str">
            <v>4.7.2.9</v>
          </cell>
          <cell r="B713" t="str">
            <v>61.10.576</v>
          </cell>
          <cell r="D713" t="str">
            <v>Grelha de retorno/exaustão com registro, tamanho: 0,14 m² a 0,19 m²</v>
          </cell>
          <cell r="E713" t="str">
            <v>m²</v>
          </cell>
          <cell r="G713">
            <v>901.94</v>
          </cell>
          <cell r="H713">
            <v>0</v>
          </cell>
        </row>
        <row r="714">
          <cell r="A714" t="str">
            <v>4.7.2.10</v>
          </cell>
          <cell r="B714" t="str">
            <v>61.10.577</v>
          </cell>
          <cell r="D714" t="str">
            <v>Grelha de retorno/exaustão com registro, tamanho: 0,20 m² a 0,40 m²</v>
          </cell>
          <cell r="E714" t="str">
            <v>m²</v>
          </cell>
          <cell r="G714">
            <v>807.57</v>
          </cell>
          <cell r="H714">
            <v>0</v>
          </cell>
        </row>
        <row r="715">
          <cell r="A715" t="str">
            <v>4.7.2.11</v>
          </cell>
          <cell r="B715" t="str">
            <v>61.10.567</v>
          </cell>
          <cell r="D715" t="str">
            <v>Grelha de porta, tamanho: 0,14 m² a 0,30 m²</v>
          </cell>
          <cell r="E715" t="str">
            <v>m²</v>
          </cell>
          <cell r="G715">
            <v>1069.42</v>
          </cell>
          <cell r="H715">
            <v>0</v>
          </cell>
        </row>
        <row r="716">
          <cell r="A716" t="str">
            <v>4.7.2.12</v>
          </cell>
          <cell r="B716" t="str">
            <v>61.10.403</v>
          </cell>
          <cell r="D716" t="str">
            <v>Damper de regulagem manual, tamanho: 0,21 m² a 0,40 m²</v>
          </cell>
          <cell r="E716" t="str">
            <v>m²</v>
          </cell>
          <cell r="G716">
            <v>592.38</v>
          </cell>
          <cell r="H716">
            <v>0</v>
          </cell>
        </row>
        <row r="717">
          <cell r="A717" t="str">
            <v>4.7.2.13</v>
          </cell>
          <cell r="B717" t="str">
            <v>61.10.402</v>
          </cell>
          <cell r="D717" t="str">
            <v>Damper de regulagem manual, tamanho: 0,15 m² a 0,20 m²</v>
          </cell>
          <cell r="E717" t="str">
            <v>m²</v>
          </cell>
          <cell r="G717">
            <v>729.66</v>
          </cell>
          <cell r="H717">
            <v>0</v>
          </cell>
        </row>
        <row r="718">
          <cell r="A718" t="str">
            <v>4.7.2.14</v>
          </cell>
          <cell r="B718" t="str">
            <v>61.10.401</v>
          </cell>
          <cell r="D718" t="str">
            <v>Damper de regulagem manual, tamanho: 0,10 m² a 0,14 m²</v>
          </cell>
          <cell r="E718" t="str">
            <v>m²</v>
          </cell>
          <cell r="G718">
            <v>886.08</v>
          </cell>
          <cell r="H718">
            <v>0</v>
          </cell>
        </row>
        <row r="719">
          <cell r="A719" t="str">
            <v>4.7.2.15</v>
          </cell>
          <cell r="B719" t="str">
            <v>61.10.581</v>
          </cell>
          <cell r="D719" t="str">
            <v>Veneziana com tela e filtro G4</v>
          </cell>
          <cell r="E719" t="str">
            <v>m²</v>
          </cell>
          <cell r="G719">
            <v>974.32</v>
          </cell>
          <cell r="H719">
            <v>0</v>
          </cell>
        </row>
        <row r="721">
          <cell r="A721" t="str">
            <v>4.7.3</v>
          </cell>
          <cell r="C721" t="str">
            <v>INTERLIGAÇÕES ELÉTRICAS - Q.E. + P.C.R.</v>
          </cell>
          <cell r="H721">
            <v>0</v>
          </cell>
        </row>
        <row r="722">
          <cell r="A722" t="str">
            <v>4.7.3.1</v>
          </cell>
          <cell r="B722" t="str">
            <v>38.04.040</v>
          </cell>
          <cell r="D722" t="str">
            <v>Eletroduto galvanizado, médio de 3/4´ - com acessórios</v>
          </cell>
          <cell r="E722" t="str">
            <v>m</v>
          </cell>
          <cell r="G722">
            <v>27.85</v>
          </cell>
          <cell r="H722">
            <v>0</v>
          </cell>
        </row>
        <row r="723">
          <cell r="A723" t="str">
            <v>4.7.3.2</v>
          </cell>
          <cell r="B723" t="str">
            <v>38.04.060</v>
          </cell>
          <cell r="D723" t="str">
            <v>Eletroduto galvanizado, médio de 1´ - com acessórios</v>
          </cell>
          <cell r="E723" t="str">
            <v>m</v>
          </cell>
          <cell r="G723">
            <v>32.68</v>
          </cell>
          <cell r="H723">
            <v>0</v>
          </cell>
        </row>
        <row r="724">
          <cell r="A724" t="str">
            <v>4.7.3.3</v>
          </cell>
          <cell r="B724" t="str">
            <v>38.04.080</v>
          </cell>
          <cell r="D724" t="str">
            <v>Eletroduto galvanizado, médio de 1 1/4´ - com acessórios</v>
          </cell>
          <cell r="E724" t="str">
            <v>m</v>
          </cell>
          <cell r="G724">
            <v>40.1</v>
          </cell>
          <cell r="H724">
            <v>0</v>
          </cell>
        </row>
        <row r="725">
          <cell r="A725" t="str">
            <v>4.7.3.4</v>
          </cell>
          <cell r="B725" t="str">
            <v>38.04.100</v>
          </cell>
          <cell r="D725" t="str">
            <v>Eletroduto galvanizado, médio de 1 1/2´ - com acessórios</v>
          </cell>
          <cell r="E725" t="str">
            <v>m</v>
          </cell>
          <cell r="G725">
            <v>46.53</v>
          </cell>
          <cell r="H725">
            <v>0</v>
          </cell>
        </row>
        <row r="726">
          <cell r="A726" t="str">
            <v>4.7.3.5</v>
          </cell>
          <cell r="B726" t="str">
            <v>38.04.120</v>
          </cell>
          <cell r="D726" t="str">
            <v>Eletroduto galvanizado, médio de 2´ - com acessórios</v>
          </cell>
          <cell r="E726" t="str">
            <v>m</v>
          </cell>
          <cell r="G726">
            <v>52.84</v>
          </cell>
          <cell r="H726">
            <v>0</v>
          </cell>
        </row>
        <row r="727">
          <cell r="A727" t="str">
            <v>4.7.3.6</v>
          </cell>
          <cell r="B727" t="str">
            <v>38.04.140</v>
          </cell>
          <cell r="D727" t="str">
            <v>Eletroduto galvanizado, médio de 2 1/2´ - com acessórios</v>
          </cell>
          <cell r="E727" t="str">
            <v>m</v>
          </cell>
          <cell r="G727">
            <v>72.08</v>
          </cell>
          <cell r="H727">
            <v>0</v>
          </cell>
        </row>
        <row r="728">
          <cell r="A728" t="str">
            <v>4.7.3.7</v>
          </cell>
          <cell r="B728" t="str">
            <v>38.04.160</v>
          </cell>
          <cell r="D728" t="str">
            <v>Eletroduto galvanizado, médio de 3´ - com acessórios</v>
          </cell>
          <cell r="E728" t="str">
            <v>m</v>
          </cell>
          <cell r="G728">
            <v>90.7</v>
          </cell>
          <cell r="H728">
            <v>0</v>
          </cell>
        </row>
        <row r="729">
          <cell r="A729" t="str">
            <v>4.7.3.8</v>
          </cell>
          <cell r="B729" t="str">
            <v>39.21.010</v>
          </cell>
          <cell r="D729" t="str">
            <v>Cabo de cobre flexível de 1,5 mm², isolamento 0,6/1kV - isolação HEPR 90°C</v>
          </cell>
          <cell r="E729" t="str">
            <v>m</v>
          </cell>
          <cell r="G729">
            <v>1.56</v>
          </cell>
          <cell r="H729">
            <v>0</v>
          </cell>
        </row>
        <row r="730">
          <cell r="A730" t="str">
            <v>4.7.3.9</v>
          </cell>
          <cell r="B730" t="str">
            <v>39.21.020</v>
          </cell>
          <cell r="D730" t="str">
            <v>Cabo de cobre flexível de 2,5 mm², isolamento 0,6/1kV - isolação HEPR 90°C</v>
          </cell>
          <cell r="E730" t="str">
            <v>m</v>
          </cell>
          <cell r="G730">
            <v>2.17</v>
          </cell>
          <cell r="H730">
            <v>0</v>
          </cell>
        </row>
        <row r="731">
          <cell r="A731" t="str">
            <v>4.7.3.10</v>
          </cell>
          <cell r="B731" t="str">
            <v>39.21.030</v>
          </cell>
          <cell r="D731" t="str">
            <v>Cabo de cobre flexível de 4 mm², isolamento 0,6/1kV - isolação HEPR 90°C</v>
          </cell>
          <cell r="E731" t="str">
            <v>m</v>
          </cell>
          <cell r="G731">
            <v>2.86</v>
          </cell>
          <cell r="H731">
            <v>0</v>
          </cell>
        </row>
        <row r="732">
          <cell r="A732" t="str">
            <v>4.7.3.11</v>
          </cell>
          <cell r="B732" t="str">
            <v>39.21.040</v>
          </cell>
          <cell r="D732" t="str">
            <v>Cabo de cobre flexível de 6 mm², isolamento 0,6/1kV - isolação HEPR 90°C</v>
          </cell>
          <cell r="E732" t="str">
            <v>m</v>
          </cell>
          <cell r="G732">
            <v>3.82</v>
          </cell>
          <cell r="H732">
            <v>0</v>
          </cell>
        </row>
        <row r="733">
          <cell r="A733" t="str">
            <v>4.7.3.12</v>
          </cell>
          <cell r="B733" t="str">
            <v>39.21.050</v>
          </cell>
          <cell r="D733" t="str">
            <v>Cabo de cobre flexível de 10 mm², isolamento 0,6/1kV - isolação HEPR 90°C</v>
          </cell>
          <cell r="E733" t="str">
            <v>m</v>
          </cell>
          <cell r="G733">
            <v>7.42</v>
          </cell>
          <cell r="H733">
            <v>0</v>
          </cell>
        </row>
        <row r="734">
          <cell r="A734" t="str">
            <v>4.7.3.13</v>
          </cell>
          <cell r="B734" t="str">
            <v>39.21.060</v>
          </cell>
          <cell r="D734" t="str">
            <v>Cabo de cobre flexível de 16 mm², isolamento 0,6/1kV - isolação HEPR 90°C</v>
          </cell>
          <cell r="E734" t="str">
            <v>m</v>
          </cell>
          <cell r="G734">
            <v>10.15</v>
          </cell>
          <cell r="H734">
            <v>0</v>
          </cell>
        </row>
        <row r="736">
          <cell r="A736" t="str">
            <v>4.8</v>
          </cell>
          <cell r="C736" t="str">
            <v>LIMPEZA DA OBRA</v>
          </cell>
          <cell r="H736">
            <v>0</v>
          </cell>
        </row>
        <row r="737">
          <cell r="A737" t="str">
            <v>4.8.1</v>
          </cell>
          <cell r="B737" t="str">
            <v>55.01.020</v>
          </cell>
          <cell r="D737" t="str">
            <v>Limpeza final da obra</v>
          </cell>
          <cell r="E737" t="str">
            <v>m²</v>
          </cell>
          <cell r="G737">
            <v>10.4</v>
          </cell>
          <cell r="H737">
            <v>0</v>
          </cell>
        </row>
        <row r="739">
          <cell r="A739" t="str">
            <v>5.0</v>
          </cell>
          <cell r="D739" t="str">
            <v>COBERTURA - TELHAMENTO NOVO UTI / CENTRO CIRURGICO</v>
          </cell>
          <cell r="H739">
            <v>0</v>
          </cell>
        </row>
        <row r="740">
          <cell r="A740" t="str">
            <v>5.1</v>
          </cell>
          <cell r="C740" t="str">
            <v>SERVIÇO DE APOIO À OBRA</v>
          </cell>
          <cell r="H740">
            <v>0</v>
          </cell>
        </row>
        <row r="741">
          <cell r="A741" t="str">
            <v>5.1.1</v>
          </cell>
          <cell r="C741" t="str">
            <v>SERVIÇOS AUXILIARES</v>
          </cell>
          <cell r="H741">
            <v>0</v>
          </cell>
        </row>
        <row r="742">
          <cell r="A742" t="str">
            <v>5.1.1.1</v>
          </cell>
          <cell r="B742" t="str">
            <v>02.05.060</v>
          </cell>
          <cell r="D742" t="str">
            <v>Montagem e desmontagem de andaime torre metálica com altura até 10 m</v>
          </cell>
          <cell r="E742" t="str">
            <v>m</v>
          </cell>
          <cell r="G742">
            <v>9.07</v>
          </cell>
          <cell r="H742">
            <v>0</v>
          </cell>
        </row>
        <row r="743">
          <cell r="A743" t="str">
            <v>5.1.1.2</v>
          </cell>
          <cell r="B743" t="str">
            <v>02.05.195</v>
          </cell>
          <cell r="D743" t="str">
            <v>Balancim elétrico tipo plataforma para transporte vertical, com altura até 60 m</v>
          </cell>
          <cell r="E743" t="str">
            <v>unxmês</v>
          </cell>
          <cell r="G743">
            <v>1334.87</v>
          </cell>
          <cell r="H743">
            <v>0</v>
          </cell>
        </row>
        <row r="744">
          <cell r="A744" t="str">
            <v>5.1.1.3</v>
          </cell>
          <cell r="B744" t="str">
            <v>02.05.202</v>
          </cell>
          <cell r="D744" t="str">
            <v>Andaime torre metálico (1,5 x 1,5 m) com piso metálico</v>
          </cell>
          <cell r="E744" t="str">
            <v>mxmês</v>
          </cell>
          <cell r="G744">
            <v>18.43</v>
          </cell>
          <cell r="H744">
            <v>0</v>
          </cell>
        </row>
        <row r="746">
          <cell r="A746" t="str">
            <v>5.2</v>
          </cell>
          <cell r="C746" t="str">
            <v>DEMOLIÇÕES E RETIRADAS</v>
          </cell>
          <cell r="H746">
            <v>0</v>
          </cell>
        </row>
        <row r="747">
          <cell r="A747" t="str">
            <v>5.2.1</v>
          </cell>
          <cell r="C747" t="str">
            <v>CIVIL</v>
          </cell>
          <cell r="H747">
            <v>0</v>
          </cell>
        </row>
        <row r="748">
          <cell r="A748" t="str">
            <v>5.2.1.1</v>
          </cell>
          <cell r="B748" t="str">
            <v>05.04.060</v>
          </cell>
          <cell r="D748" t="str">
            <v>Transporte manual horizontal e/ou vertical de entulho até o local de despejo - ensacado</v>
          </cell>
          <cell r="E748" t="str">
            <v>m³</v>
          </cell>
          <cell r="G748">
            <v>93.15</v>
          </cell>
          <cell r="H748">
            <v>0</v>
          </cell>
        </row>
        <row r="749">
          <cell r="A749" t="str">
            <v>5.2.1.2</v>
          </cell>
          <cell r="B749" t="str">
            <v>05.07.050</v>
          </cell>
          <cell r="D749" t="str">
            <v>Remoção de entulho de obra com caçamba metálica - material volumoso e misturado por alvenaria, terra, madeira, papel, plástico e metal</v>
          </cell>
          <cell r="E749" t="str">
            <v>m³</v>
          </cell>
          <cell r="G749">
            <v>86.84</v>
          </cell>
          <cell r="H749">
            <v>0</v>
          </cell>
        </row>
        <row r="750">
          <cell r="A750" t="str">
            <v>5.2.1.3</v>
          </cell>
          <cell r="B750" t="str">
            <v>04.02.140</v>
          </cell>
          <cell r="D750" t="str">
            <v>Retirada de estrutura metálica</v>
          </cell>
          <cell r="E750" t="str">
            <v>kg</v>
          </cell>
          <cell r="G750">
            <v>1.51</v>
          </cell>
          <cell r="H750">
            <v>0</v>
          </cell>
        </row>
        <row r="751">
          <cell r="A751" t="str">
            <v>5.2.1.4</v>
          </cell>
          <cell r="B751" t="str">
            <v>03.01.040</v>
          </cell>
          <cell r="D751" t="str">
            <v>Demolição manual de concreto armado</v>
          </cell>
          <cell r="E751" t="str">
            <v>m³</v>
          </cell>
          <cell r="G751">
            <v>297</v>
          </cell>
          <cell r="H751">
            <v>0</v>
          </cell>
        </row>
        <row r="752">
          <cell r="A752" t="str">
            <v>5.2.1.5</v>
          </cell>
          <cell r="B752" t="str">
            <v>03.03.020</v>
          </cell>
          <cell r="D752" t="str">
            <v>Apicoamento manual de piso, parede ou teto</v>
          </cell>
          <cell r="E752" t="str">
            <v>m²</v>
          </cell>
          <cell r="G752">
            <v>2.23</v>
          </cell>
          <cell r="H752">
            <v>0</v>
          </cell>
        </row>
        <row r="753">
          <cell r="A753" t="str">
            <v>5.2.1.6</v>
          </cell>
          <cell r="B753" t="str">
            <v>01.23.160</v>
          </cell>
          <cell r="D753" t="str">
            <v>Furação de 2 1/4" em concreto armado</v>
          </cell>
          <cell r="E753" t="str">
            <v>m</v>
          </cell>
          <cell r="G753">
            <v>181.65</v>
          </cell>
          <cell r="H753">
            <v>0</v>
          </cell>
        </row>
        <row r="754">
          <cell r="A754" t="str">
            <v>5.2.1.7</v>
          </cell>
          <cell r="B754" t="str">
            <v>04.03.040</v>
          </cell>
          <cell r="D754" t="str">
            <v>Retirada de telhamento perfil e material qualquer, exceto barro</v>
          </cell>
          <cell r="E754" t="str">
            <v>m²</v>
          </cell>
          <cell r="G754">
            <v>5.94</v>
          </cell>
          <cell r="H754">
            <v>0</v>
          </cell>
        </row>
        <row r="755">
          <cell r="A755" t="str">
            <v>5.2.1.8</v>
          </cell>
          <cell r="B755" t="str">
            <v>04.30.020</v>
          </cell>
          <cell r="D755" t="str">
            <v>Remoção de calha ou rufo</v>
          </cell>
          <cell r="E755" t="str">
            <v>m</v>
          </cell>
          <cell r="G755">
            <v>3.42</v>
          </cell>
          <cell r="H755">
            <v>0</v>
          </cell>
        </row>
        <row r="756">
          <cell r="A756" t="str">
            <v>5.2.1.9</v>
          </cell>
          <cell r="B756" t="str">
            <v>05.08.140</v>
          </cell>
          <cell r="D756" t="str">
            <v>Transporte de entulho, para distâncias superiores ao 20° km</v>
          </cell>
          <cell r="E756" t="str">
            <v>m³xkm</v>
          </cell>
          <cell r="G756">
            <v>1.57</v>
          </cell>
          <cell r="H756">
            <v>0</v>
          </cell>
        </row>
        <row r="757">
          <cell r="A757" t="str">
            <v>5.2.1.10</v>
          </cell>
          <cell r="B757" t="str">
            <v>05.07.040</v>
          </cell>
          <cell r="D757" t="str">
            <v>Remoção de entulho separado de obra com caçamba metálica - terra, alvenaria, concreto, argamassa, madeira, papel, plástico ou metal</v>
          </cell>
          <cell r="E757" t="str">
            <v>m³</v>
          </cell>
          <cell r="G757">
            <v>88.73</v>
          </cell>
          <cell r="H757">
            <v>0</v>
          </cell>
        </row>
        <row r="759">
          <cell r="A759" t="str">
            <v>5.3</v>
          </cell>
          <cell r="C759" t="str">
            <v>SUPERESTRUTURA</v>
          </cell>
          <cell r="H759">
            <v>0</v>
          </cell>
        </row>
        <row r="760">
          <cell r="A760" t="str">
            <v>5.3.1</v>
          </cell>
          <cell r="C760" t="str">
            <v>CONCRETO</v>
          </cell>
          <cell r="H760">
            <v>0</v>
          </cell>
        </row>
        <row r="761">
          <cell r="A761" t="str">
            <v>5.3.1.1</v>
          </cell>
          <cell r="B761" t="str">
            <v>09.02.020</v>
          </cell>
          <cell r="D761" t="str">
            <v>Forma plana em compensado para estrutura convencional</v>
          </cell>
          <cell r="E761" t="str">
            <v>m²</v>
          </cell>
          <cell r="G761">
            <v>103.84</v>
          </cell>
          <cell r="H761">
            <v>0</v>
          </cell>
        </row>
        <row r="762">
          <cell r="A762" t="str">
            <v>5.3.1.2</v>
          </cell>
          <cell r="B762" t="str">
            <v>11.01.290</v>
          </cell>
          <cell r="D762" t="str">
            <v>Concreto usinado, fck = 25,0 MPa - para bombeamento</v>
          </cell>
          <cell r="E762" t="str">
            <v>m³</v>
          </cell>
          <cell r="G762">
            <v>298.20999999999998</v>
          </cell>
          <cell r="H762">
            <v>0</v>
          </cell>
        </row>
        <row r="763">
          <cell r="A763" t="str">
            <v>5.3.1.3</v>
          </cell>
          <cell r="B763" t="str">
            <v>11.16.080</v>
          </cell>
          <cell r="D763" t="str">
            <v>Lançamento e adensamento de concreto ou massa por bombeamento</v>
          </cell>
          <cell r="E763" t="str">
            <v>m³</v>
          </cell>
          <cell r="G763">
            <v>126.96</v>
          </cell>
          <cell r="H763">
            <v>0</v>
          </cell>
        </row>
        <row r="764">
          <cell r="A764" t="str">
            <v>5.3.1.4</v>
          </cell>
          <cell r="B764" t="str">
            <v>10.01.040</v>
          </cell>
          <cell r="D764" t="str">
            <v>Armadura em barra de aço CA-50 (A ou B) fyk = 500 MPa</v>
          </cell>
          <cell r="E764" t="str">
            <v>kg</v>
          </cell>
          <cell r="G764">
            <v>6.86</v>
          </cell>
          <cell r="H764">
            <v>0</v>
          </cell>
        </row>
        <row r="765">
          <cell r="A765" t="str">
            <v>5.3.1.5</v>
          </cell>
          <cell r="B765" t="str">
            <v>10.01.060</v>
          </cell>
          <cell r="D765" t="str">
            <v>Armadura em barra de aço CA-60 (A ou B) fyk = 600 MPa</v>
          </cell>
          <cell r="E765" t="str">
            <v>kg</v>
          </cell>
          <cell r="G765">
            <v>7.51</v>
          </cell>
          <cell r="H765">
            <v>0</v>
          </cell>
        </row>
        <row r="766">
          <cell r="A766" t="str">
            <v>5.3.1.6</v>
          </cell>
          <cell r="B766" t="str">
            <v>08.02.050</v>
          </cell>
          <cell r="D766" t="str">
            <v>Cimbramento tubular metálico</v>
          </cell>
          <cell r="E766" t="str">
            <v>m³xmês</v>
          </cell>
          <cell r="G766">
            <v>4.72</v>
          </cell>
          <cell r="H766">
            <v>0</v>
          </cell>
        </row>
        <row r="767">
          <cell r="A767" t="str">
            <v>5.3.1.7</v>
          </cell>
          <cell r="B767" t="str">
            <v>08.02.060</v>
          </cell>
          <cell r="D767" t="str">
            <v>Montagem e desmontagem de cimbramento tubular metálico</v>
          </cell>
          <cell r="E767" t="str">
            <v>m³</v>
          </cell>
          <cell r="G767">
            <v>11.31</v>
          </cell>
          <cell r="H767">
            <v>0</v>
          </cell>
        </row>
        <row r="768">
          <cell r="A768" t="str">
            <v>5.3.1.8</v>
          </cell>
          <cell r="B768" t="str">
            <v>14.40.070</v>
          </cell>
          <cell r="D768" t="str">
            <v>Tela galvanizada para fixação de alvenaria com dimensão de 7,5x50cm</v>
          </cell>
          <cell r="E768" t="str">
            <v>un</v>
          </cell>
          <cell r="G768">
            <v>5.85</v>
          </cell>
          <cell r="H768">
            <v>0</v>
          </cell>
        </row>
        <row r="769">
          <cell r="A769" t="str">
            <v>5.3.1.9</v>
          </cell>
          <cell r="B769" t="str">
            <v>01.23.239</v>
          </cell>
          <cell r="D769" t="str">
            <v>Furação para 20mm x 200mm em concreto armado, inclusive colagem de armadura (barra de Ø 16mm)</v>
          </cell>
          <cell r="E769" t="str">
            <v>un</v>
          </cell>
          <cell r="G769">
            <v>23.32</v>
          </cell>
          <cell r="H769">
            <v>0</v>
          </cell>
        </row>
        <row r="770">
          <cell r="A770" t="str">
            <v>5.3.1.10</v>
          </cell>
          <cell r="B770" t="str">
            <v>11.03.090</v>
          </cell>
          <cell r="D770" t="str">
            <v>Concreto preparado no local, fck = 20,0 MPa</v>
          </cell>
          <cell r="E770" t="str">
            <v>m³</v>
          </cell>
          <cell r="G770">
            <v>315.31</v>
          </cell>
          <cell r="H770">
            <v>0</v>
          </cell>
        </row>
        <row r="771">
          <cell r="A771" t="str">
            <v>5.3.1.11</v>
          </cell>
          <cell r="B771" t="str">
            <v>11.16.060</v>
          </cell>
          <cell r="D771" t="str">
            <v>Lançamento e adensamento de concreto ou massa em estrutura</v>
          </cell>
          <cell r="E771" t="str">
            <v>m³</v>
          </cell>
          <cell r="G771">
            <v>86.51</v>
          </cell>
          <cell r="H771">
            <v>0</v>
          </cell>
        </row>
        <row r="773">
          <cell r="A773" t="str">
            <v>5.3.2</v>
          </cell>
          <cell r="C773" t="str">
            <v>ESTRUTURA METÁLICA AUXILIAR E REFORÇOS</v>
          </cell>
          <cell r="H773">
            <v>0</v>
          </cell>
        </row>
        <row r="774">
          <cell r="A774" t="str">
            <v>5.3.2.1</v>
          </cell>
          <cell r="B774" t="str">
            <v>15.03.030</v>
          </cell>
          <cell r="D774" t="str">
            <v>Fornecimento e montagem de estrutura em aço ASTM-A36, sem pintura</v>
          </cell>
          <cell r="E774" t="str">
            <v>kg</v>
          </cell>
          <cell r="G774">
            <v>13.88</v>
          </cell>
          <cell r="H774">
            <v>0</v>
          </cell>
        </row>
        <row r="776">
          <cell r="A776" t="str">
            <v>5.4</v>
          </cell>
          <cell r="C776" t="str">
            <v>ALVENARIA</v>
          </cell>
          <cell r="H776">
            <v>0</v>
          </cell>
        </row>
        <row r="777">
          <cell r="A777" t="str">
            <v>5.4.1</v>
          </cell>
          <cell r="B777" t="str">
            <v>14.28.030</v>
          </cell>
          <cell r="D777" t="str">
            <v>Elemento vazado em concreto, tipo quadriculado de 39 x 39 x 10 cm</v>
          </cell>
          <cell r="E777" t="str">
            <v>m²</v>
          </cell>
          <cell r="G777">
            <v>138.16999999999999</v>
          </cell>
          <cell r="H777">
            <v>0</v>
          </cell>
        </row>
        <row r="778">
          <cell r="A778" t="str">
            <v>5.4.2</v>
          </cell>
          <cell r="B778" t="str">
            <v>14.15.060</v>
          </cell>
          <cell r="D778" t="str">
            <v>Alvenaria em bloco de concreto celular autoclavado de 10 cm, uso revestido - classe C25</v>
          </cell>
          <cell r="E778" t="str">
            <v>m²</v>
          </cell>
          <cell r="G778">
            <v>67.599999999999994</v>
          </cell>
          <cell r="H778">
            <v>0</v>
          </cell>
        </row>
        <row r="780">
          <cell r="A780" t="str">
            <v>5.5</v>
          </cell>
          <cell r="C780" t="str">
            <v>REVESTIMENTOS DE TETO E PAREDE</v>
          </cell>
          <cell r="H780">
            <v>0</v>
          </cell>
        </row>
        <row r="781">
          <cell r="A781" t="str">
            <v>5.5.1</v>
          </cell>
          <cell r="B781" t="str">
            <v>17.02.020</v>
          </cell>
          <cell r="D781" t="str">
            <v>Chapisco</v>
          </cell>
          <cell r="E781" t="str">
            <v>m²</v>
          </cell>
          <cell r="G781">
            <v>4.82</v>
          </cell>
          <cell r="H781">
            <v>0</v>
          </cell>
        </row>
        <row r="782">
          <cell r="A782" t="str">
            <v>5.5.2</v>
          </cell>
          <cell r="B782" t="str">
            <v>17.02.120</v>
          </cell>
          <cell r="D782" t="str">
            <v>Emboço comum</v>
          </cell>
          <cell r="E782" t="str">
            <v>m²</v>
          </cell>
          <cell r="G782">
            <v>14.99</v>
          </cell>
          <cell r="H782">
            <v>0</v>
          </cell>
        </row>
        <row r="783">
          <cell r="A783" t="str">
            <v>5.5.3</v>
          </cell>
          <cell r="B783" t="str">
            <v>17.02.220</v>
          </cell>
          <cell r="D783" t="str">
            <v>Reboco</v>
          </cell>
          <cell r="E783" t="str">
            <v>m²</v>
          </cell>
          <cell r="G783">
            <v>9.4</v>
          </cell>
          <cell r="H783">
            <v>0</v>
          </cell>
        </row>
        <row r="785">
          <cell r="A785" t="str">
            <v>5.6</v>
          </cell>
          <cell r="C785" t="str">
            <v>ESQUADRIAS E ELEMENTOS METÁLICOS</v>
          </cell>
          <cell r="H785">
            <v>0</v>
          </cell>
        </row>
        <row r="786">
          <cell r="A786" t="str">
            <v>5.6.1</v>
          </cell>
          <cell r="B786" t="str">
            <v>24.02.060</v>
          </cell>
          <cell r="D786" t="str">
            <v>Porta/portão de abrir em chapa, sob medida</v>
          </cell>
          <cell r="E786" t="str">
            <v>m²</v>
          </cell>
          <cell r="G786">
            <v>740.92</v>
          </cell>
          <cell r="H786">
            <v>0</v>
          </cell>
        </row>
        <row r="788">
          <cell r="A788" t="str">
            <v>5.7</v>
          </cell>
          <cell r="C788" t="str">
            <v>PINTURA</v>
          </cell>
          <cell r="H788">
            <v>0</v>
          </cell>
        </row>
        <row r="789">
          <cell r="A789" t="str">
            <v>5.7.1</v>
          </cell>
          <cell r="B789" t="str">
            <v>33.07.102</v>
          </cell>
          <cell r="D789" t="str">
            <v>Esmalte a base de água em estrutura metálica</v>
          </cell>
          <cell r="E789" t="str">
            <v>m²</v>
          </cell>
          <cell r="G789">
            <v>33.56</v>
          </cell>
          <cell r="H789">
            <v>0</v>
          </cell>
        </row>
        <row r="790">
          <cell r="A790" t="str">
            <v>5.7.3</v>
          </cell>
          <cell r="B790" t="str">
            <v>33.11.050</v>
          </cell>
          <cell r="D790" t="str">
            <v>Esmalte à base água em superfície metálica, inclusive preparo</v>
          </cell>
          <cell r="E790" t="str">
            <v>m²</v>
          </cell>
          <cell r="G790">
            <v>30.44</v>
          </cell>
          <cell r="H790">
            <v>0</v>
          </cell>
        </row>
        <row r="791">
          <cell r="A791" t="str">
            <v>5.7.4</v>
          </cell>
          <cell r="B791" t="str">
            <v>33.10.010</v>
          </cell>
          <cell r="D791" t="str">
            <v>Tinta látex antimofo em massa, inclusive preparo</v>
          </cell>
          <cell r="E791" t="str">
            <v>m²</v>
          </cell>
          <cell r="G791">
            <v>18.52</v>
          </cell>
          <cell r="H791">
            <v>0</v>
          </cell>
        </row>
        <row r="793">
          <cell r="A793" t="str">
            <v>5.8</v>
          </cell>
          <cell r="C793" t="str">
            <v>IMPERMEABILIZAÇÃO</v>
          </cell>
          <cell r="H793">
            <v>0</v>
          </cell>
        </row>
        <row r="794">
          <cell r="A794" t="str">
            <v>5.8.1</v>
          </cell>
          <cell r="B794" t="str">
            <v>17.01.120</v>
          </cell>
          <cell r="D794" t="str">
            <v>Argamassa de cimento e areia traço 1:3, com adesivo acrílico</v>
          </cell>
          <cell r="E794" t="str">
            <v>m³</v>
          </cell>
          <cell r="G794">
            <v>956.38</v>
          </cell>
          <cell r="H794">
            <v>0</v>
          </cell>
        </row>
        <row r="795">
          <cell r="A795" t="str">
            <v>5.8.2</v>
          </cell>
          <cell r="B795" t="str">
            <v>17.01.020</v>
          </cell>
          <cell r="D795" t="str">
            <v>Argamassa de regularização e/ou proteção</v>
          </cell>
          <cell r="E795" t="str">
            <v>m³</v>
          </cell>
          <cell r="G795">
            <v>504.05</v>
          </cell>
          <cell r="H795">
            <v>0</v>
          </cell>
        </row>
        <row r="796">
          <cell r="A796" t="str">
            <v>5.8.3</v>
          </cell>
          <cell r="B796" t="str">
            <v>17.01.050</v>
          </cell>
          <cell r="D796" t="str">
            <v>Regularização de piso com nata de cimento</v>
          </cell>
          <cell r="E796" t="str">
            <v>m²</v>
          </cell>
          <cell r="G796">
            <v>20.46</v>
          </cell>
          <cell r="H796">
            <v>0</v>
          </cell>
        </row>
        <row r="797">
          <cell r="A797" t="str">
            <v>5.8.4</v>
          </cell>
          <cell r="B797" t="str">
            <v>17.02.020</v>
          </cell>
          <cell r="D797" t="str">
            <v>Chapisco</v>
          </cell>
          <cell r="E797" t="str">
            <v>m²</v>
          </cell>
          <cell r="G797">
            <v>4.82</v>
          </cell>
          <cell r="H797">
            <v>0</v>
          </cell>
        </row>
        <row r="798">
          <cell r="A798" t="str">
            <v>5.8.5</v>
          </cell>
          <cell r="B798" t="str">
            <v>32.15.040</v>
          </cell>
          <cell r="D798" t="str">
            <v>Impermeabilização em manta asfáltica com armadura, tipo III-B, espessura de 4 mm</v>
          </cell>
          <cell r="E798" t="str">
            <v>m²</v>
          </cell>
          <cell r="G798">
            <v>61.13</v>
          </cell>
          <cell r="H798">
            <v>0</v>
          </cell>
        </row>
        <row r="799">
          <cell r="A799" t="str">
            <v>5.8.6</v>
          </cell>
          <cell r="B799" t="str">
            <v>32.20.020</v>
          </cell>
          <cell r="D799" t="str">
            <v>Aplicação de papel Kraft</v>
          </cell>
          <cell r="E799" t="str">
            <v>m²</v>
          </cell>
          <cell r="G799">
            <v>5.36</v>
          </cell>
          <cell r="H799">
            <v>0</v>
          </cell>
        </row>
        <row r="800">
          <cell r="A800" t="str">
            <v>5.8.7</v>
          </cell>
          <cell r="B800" t="str">
            <v>32.20.060</v>
          </cell>
          <cell r="D800" t="str">
            <v>Tela galvanizada fio 24 BWG, malha hexagonal de 1/2´, para armadura de argamassa</v>
          </cell>
          <cell r="E800" t="str">
            <v>m²</v>
          </cell>
          <cell r="G800">
            <v>10.36</v>
          </cell>
          <cell r="H800">
            <v>0</v>
          </cell>
        </row>
        <row r="802">
          <cell r="A802" t="str">
            <v>5.9</v>
          </cell>
          <cell r="C802" t="str">
            <v>SPDA-ATERRAMENTO</v>
          </cell>
          <cell r="H802">
            <v>0</v>
          </cell>
        </row>
        <row r="803">
          <cell r="A803" t="str">
            <v>5.9.1</v>
          </cell>
          <cell r="B803" t="str">
            <v>42.05.440</v>
          </cell>
          <cell r="D803" t="str">
            <v>Barra condutora chata em alumínio de 7/8´ x 1/8´, inclusive acessórios de fixação</v>
          </cell>
          <cell r="E803" t="str">
            <v>m</v>
          </cell>
          <cell r="G803">
            <v>22.3</v>
          </cell>
          <cell r="H803">
            <v>0</v>
          </cell>
        </row>
        <row r="805">
          <cell r="A805" t="str">
            <v>5.10</v>
          </cell>
          <cell r="C805" t="str">
            <v>TELHAMENTO NOVO UTI e CENTRO CIRÚRGICO</v>
          </cell>
          <cell r="H805">
            <v>0</v>
          </cell>
        </row>
        <row r="806">
          <cell r="A806" t="str">
            <v>5.10.1</v>
          </cell>
          <cell r="B806" t="str">
            <v>16.13.060</v>
          </cell>
          <cell r="D806" t="str">
            <v>Telhamento em chapa de aço pré-pintada com epóxi e poliéster, tipo sanduíche, espessura de 0,50 mm, com lã de rocha</v>
          </cell>
          <cell r="E806" t="str">
            <v>m²</v>
          </cell>
          <cell r="G806">
            <v>148.36000000000001</v>
          </cell>
          <cell r="H806">
            <v>0</v>
          </cell>
        </row>
        <row r="807">
          <cell r="A807" t="str">
            <v>5.10.2</v>
          </cell>
          <cell r="B807" t="str">
            <v>16.33.062</v>
          </cell>
          <cell r="D807" t="str">
            <v>Calha, rufo, afins em chapa galvanizada nº 24 - corte 1,00 m</v>
          </cell>
          <cell r="E807" t="str">
            <v>m</v>
          </cell>
          <cell r="G807">
            <v>133.32</v>
          </cell>
          <cell r="H807">
            <v>0</v>
          </cell>
        </row>
        <row r="808">
          <cell r="A808" t="str">
            <v>5.10.3</v>
          </cell>
          <cell r="B808" t="str">
            <v>14.20.020</v>
          </cell>
          <cell r="D808" t="str">
            <v>Cimalha em concreto com pingadeira</v>
          </cell>
          <cell r="E808" t="str">
            <v>m</v>
          </cell>
          <cell r="G808">
            <v>7.83</v>
          </cell>
          <cell r="H808">
            <v>0</v>
          </cell>
        </row>
        <row r="809">
          <cell r="A809" t="str">
            <v>5.10.4</v>
          </cell>
          <cell r="B809" t="str">
            <v>15.03.131</v>
          </cell>
          <cell r="D809" t="str">
            <v>Fornecimento e montagem de estrutura em aço ASTM-A572 Grau 50, sem pintura</v>
          </cell>
          <cell r="E809" t="str">
            <v>kg</v>
          </cell>
          <cell r="G809">
            <v>21.69</v>
          </cell>
          <cell r="H809">
            <v>0</v>
          </cell>
        </row>
        <row r="810">
          <cell r="A810" t="str">
            <v>5.10.5</v>
          </cell>
          <cell r="B810" t="str">
            <v>33.07.140</v>
          </cell>
          <cell r="D810" t="str">
            <v>Pintura com esmalte alquídico em estrutura metálica</v>
          </cell>
          <cell r="E810" t="str">
            <v>kg</v>
          </cell>
          <cell r="G810">
            <v>2.54</v>
          </cell>
          <cell r="H810">
            <v>0</v>
          </cell>
        </row>
        <row r="811">
          <cell r="A811" t="str">
            <v>5.10.6</v>
          </cell>
          <cell r="B811" t="str">
            <v>46.04.030</v>
          </cell>
          <cell r="D811" t="str">
            <v>Tubo de PVC rígido tipo PBA classe 15, DN= 100mm, (DE= 110mm), inclusive conexões</v>
          </cell>
          <cell r="E811" t="str">
            <v>m</v>
          </cell>
          <cell r="G811">
            <v>58.97</v>
          </cell>
          <cell r="H811">
            <v>0</v>
          </cell>
        </row>
        <row r="813">
          <cell r="A813" t="str">
            <v>5.11</v>
          </cell>
          <cell r="C813" t="str">
            <v>LIMPEZA DA OBRA</v>
          </cell>
          <cell r="H813">
            <v>0</v>
          </cell>
        </row>
        <row r="814">
          <cell r="A814" t="str">
            <v>5.11.1</v>
          </cell>
          <cell r="B814" t="str">
            <v>55.01.020</v>
          </cell>
          <cell r="D814" t="str">
            <v>Limpeza final da obra</v>
          </cell>
          <cell r="E814" t="str">
            <v>m²</v>
          </cell>
          <cell r="G814">
            <v>10.4</v>
          </cell>
          <cell r="H814">
            <v>0</v>
          </cell>
        </row>
        <row r="816">
          <cell r="A816" t="str">
            <v>6.0</v>
          </cell>
          <cell r="D816" t="str">
            <v>PRUMADA CABINE - CASA DE MÁQUINAS</v>
          </cell>
          <cell r="H816">
            <v>0</v>
          </cell>
        </row>
        <row r="817">
          <cell r="A817" t="str">
            <v>6.1</v>
          </cell>
          <cell r="C817" t="str">
            <v>INSTALAÇÃO ELÉTRICA</v>
          </cell>
          <cell r="H817">
            <v>0</v>
          </cell>
        </row>
        <row r="818">
          <cell r="A818" t="str">
            <v>6.1.1</v>
          </cell>
          <cell r="C818" t="str">
            <v>INSTALAÇÕES ELÉTRICAS</v>
          </cell>
          <cell r="H818">
            <v>0</v>
          </cell>
        </row>
        <row r="819">
          <cell r="A819" t="str">
            <v>6.1.1.1</v>
          </cell>
          <cell r="B819" t="str">
            <v>38.06.080</v>
          </cell>
          <cell r="D819" t="str">
            <v>Eletroduto galvanizado a quente, pesado de 1 1/4´ - com acessórios</v>
          </cell>
          <cell r="E819" t="str">
            <v>m</v>
          </cell>
          <cell r="G819">
            <v>52.36</v>
          </cell>
          <cell r="H819">
            <v>0</v>
          </cell>
        </row>
        <row r="820">
          <cell r="A820" t="str">
            <v>6.1.1.2</v>
          </cell>
          <cell r="B820" t="str">
            <v>38.06.100</v>
          </cell>
          <cell r="D820" t="str">
            <v>Eletroduto galvanizado a quente, pesado de 1 1/2´ - com acessórios</v>
          </cell>
          <cell r="E820" t="str">
            <v>m</v>
          </cell>
          <cell r="G820">
            <v>60.77</v>
          </cell>
          <cell r="H820">
            <v>0</v>
          </cell>
        </row>
        <row r="821">
          <cell r="A821" t="str">
            <v>6.1.1.3</v>
          </cell>
          <cell r="B821" t="str">
            <v>38.05.140</v>
          </cell>
          <cell r="D821" t="str">
            <v>Eletroduto galvanizado, pesado de 2 1/2´ - com acessórios</v>
          </cell>
          <cell r="E821" t="str">
            <v>m</v>
          </cell>
          <cell r="G821">
            <v>84.33</v>
          </cell>
          <cell r="H821">
            <v>0</v>
          </cell>
        </row>
        <row r="822">
          <cell r="A822" t="str">
            <v>6.1.1.4</v>
          </cell>
          <cell r="B822" t="str">
            <v>38.07.300</v>
          </cell>
          <cell r="D822" t="str">
            <v>Perfilado perfurado 38 x 38 mm em chapa 14 pré-zincada, com acessórios</v>
          </cell>
          <cell r="E822" t="str">
            <v>m</v>
          </cell>
          <cell r="G822">
            <v>24.83</v>
          </cell>
          <cell r="H822">
            <v>0</v>
          </cell>
        </row>
        <row r="823">
          <cell r="A823" t="str">
            <v>6.1.1.5</v>
          </cell>
          <cell r="B823" t="str">
            <v>38.12.120</v>
          </cell>
          <cell r="D823" t="str">
            <v>Leito para cabos, tipo pesado, em aço galvanizado de 500 x 100 mm - com acessórios</v>
          </cell>
          <cell r="E823" t="str">
            <v>m</v>
          </cell>
          <cell r="G823">
            <v>159.76</v>
          </cell>
          <cell r="H823">
            <v>0</v>
          </cell>
        </row>
        <row r="824">
          <cell r="A824" t="str">
            <v>6.1.1.6</v>
          </cell>
          <cell r="B824" t="str">
            <v>40.06.140</v>
          </cell>
          <cell r="D824" t="str">
            <v>Condulete metálico de 2 1/2´</v>
          </cell>
          <cell r="E824" t="str">
            <v>cj</v>
          </cell>
          <cell r="G824">
            <v>147.59</v>
          </cell>
          <cell r="H824">
            <v>0</v>
          </cell>
        </row>
        <row r="825">
          <cell r="A825" t="str">
            <v>6.1.1.7</v>
          </cell>
          <cell r="B825" t="str">
            <v>40.06.080</v>
          </cell>
          <cell r="D825" t="str">
            <v>Condulete metálico de 1 1/4´</v>
          </cell>
          <cell r="E825" t="str">
            <v>cj</v>
          </cell>
          <cell r="G825">
            <v>47.52</v>
          </cell>
          <cell r="H825">
            <v>0</v>
          </cell>
        </row>
        <row r="826">
          <cell r="A826" t="str">
            <v>6.1.1.8</v>
          </cell>
          <cell r="B826" t="str">
            <v>40.06.100</v>
          </cell>
          <cell r="D826" t="str">
            <v>Condulete metálico de 1 1/2´</v>
          </cell>
          <cell r="E826" t="str">
            <v>cj</v>
          </cell>
          <cell r="G826">
            <v>52.34</v>
          </cell>
          <cell r="H826">
            <v>0</v>
          </cell>
        </row>
        <row r="828">
          <cell r="A828" t="str">
            <v>6.1.2</v>
          </cell>
          <cell r="C828" t="str">
            <v>ALIMENTADORES DOS QUADROS DE AR CONDICIONADO</v>
          </cell>
          <cell r="H828">
            <v>0</v>
          </cell>
        </row>
        <row r="829">
          <cell r="A829" t="str">
            <v>6.1.2.1</v>
          </cell>
          <cell r="B829" t="str">
            <v>39.21.050</v>
          </cell>
          <cell r="D829" t="str">
            <v>Cabo de cobre flexível de 10 mm², isolamento 0,6/1kV - isolação HEPR 90°C</v>
          </cell>
          <cell r="E829" t="str">
            <v>m</v>
          </cell>
          <cell r="G829">
            <v>7.42</v>
          </cell>
          <cell r="H829">
            <v>0</v>
          </cell>
        </row>
        <row r="830">
          <cell r="A830" t="str">
            <v>6.1.2.2</v>
          </cell>
          <cell r="B830" t="str">
            <v>39.21.070</v>
          </cell>
          <cell r="D830" t="str">
            <v>Cabo de cobre flexível de 25 mm², isolamento 0,6/1kV - isolação HEPR 90°C</v>
          </cell>
          <cell r="E830" t="str">
            <v>m</v>
          </cell>
          <cell r="G830">
            <v>14.37</v>
          </cell>
          <cell r="H830">
            <v>0</v>
          </cell>
        </row>
        <row r="831">
          <cell r="A831" t="str">
            <v>6.1.2.3</v>
          </cell>
          <cell r="B831" t="str">
            <v>39.21.120</v>
          </cell>
          <cell r="D831" t="str">
            <v>Cabo de cobre flexível de 120 mm², isolamento 0,6/1kV - isolação HEPR 90°C</v>
          </cell>
          <cell r="E831" t="str">
            <v>m</v>
          </cell>
          <cell r="G831">
            <v>62.3</v>
          </cell>
          <cell r="H831">
            <v>0</v>
          </cell>
        </row>
        <row r="832">
          <cell r="A832" t="str">
            <v>6.1.2.4</v>
          </cell>
          <cell r="B832" t="str">
            <v>39.21.100</v>
          </cell>
          <cell r="D832" t="str">
            <v>Cabo de cobre flexível de 70 mm², isolamento 0,6/1kV - isolação HEPR 90°C</v>
          </cell>
          <cell r="E832" t="str">
            <v>m</v>
          </cell>
          <cell r="G832">
            <v>39.18</v>
          </cell>
          <cell r="H832">
            <v>0</v>
          </cell>
        </row>
        <row r="833">
          <cell r="A833" t="str">
            <v>6.1.2.5</v>
          </cell>
          <cell r="B833" t="str">
            <v>39.10.120</v>
          </cell>
          <cell r="D833" t="str">
            <v>Terminal de pressão/compressão para cabo de 25 mm²</v>
          </cell>
          <cell r="E833" t="str">
            <v>un</v>
          </cell>
          <cell r="G833">
            <v>9.93</v>
          </cell>
          <cell r="H833">
            <v>0</v>
          </cell>
        </row>
        <row r="834">
          <cell r="A834" t="str">
            <v>6.1.2.6</v>
          </cell>
          <cell r="B834" t="str">
            <v>39.10.246</v>
          </cell>
          <cell r="D834" t="str">
            <v>Terminal de pressão/compressão para cabo de 120 mm²</v>
          </cell>
          <cell r="E834" t="str">
            <v>un</v>
          </cell>
          <cell r="G834">
            <v>23.36</v>
          </cell>
          <cell r="H834">
            <v>0</v>
          </cell>
        </row>
        <row r="835">
          <cell r="A835" t="str">
            <v>6.1.2.7</v>
          </cell>
          <cell r="B835" t="str">
            <v>39.10.200</v>
          </cell>
          <cell r="D835" t="str">
            <v>Terminal de pressão/compressão para cabo de 70 mm²</v>
          </cell>
          <cell r="E835" t="str">
            <v>un</v>
          </cell>
          <cell r="G835">
            <v>12.3</v>
          </cell>
          <cell r="H835">
            <v>0</v>
          </cell>
        </row>
        <row r="836">
          <cell r="A836" t="str">
            <v>6.1.2.8</v>
          </cell>
          <cell r="B836" t="str">
            <v>39.10.060</v>
          </cell>
          <cell r="D836" t="str">
            <v>Terminal de pressão/compressão para cabo de 6 até 10 mm²</v>
          </cell>
          <cell r="E836" t="str">
            <v>un</v>
          </cell>
          <cell r="G836">
            <v>8.92</v>
          </cell>
          <cell r="H836">
            <v>0</v>
          </cell>
        </row>
        <row r="838">
          <cell r="A838" t="str">
            <v>7.0</v>
          </cell>
          <cell r="D838" t="str">
            <v>IMPLANTAÇÃO</v>
          </cell>
          <cell r="H838">
            <v>0</v>
          </cell>
        </row>
        <row r="839">
          <cell r="A839" t="str">
            <v>7.1</v>
          </cell>
          <cell r="C839" t="str">
            <v>SERVIÇO DE APOIO À OBRA</v>
          </cell>
          <cell r="H839">
            <v>0</v>
          </cell>
        </row>
        <row r="840">
          <cell r="A840" t="str">
            <v>7.1.1</v>
          </cell>
          <cell r="C840" t="str">
            <v>TAPUMES E PROTEÇÕES</v>
          </cell>
          <cell r="H840">
            <v>0</v>
          </cell>
        </row>
        <row r="841">
          <cell r="A841" t="str">
            <v>7.1.1</v>
          </cell>
          <cell r="B841" t="str">
            <v>02.03.080</v>
          </cell>
          <cell r="D841" t="str">
            <v>Fechamento provisório de vãos em chapa de madeira compensada</v>
          </cell>
          <cell r="E841" t="str">
            <v>m²</v>
          </cell>
          <cell r="G841">
            <v>29.23</v>
          </cell>
          <cell r="H841">
            <v>0</v>
          </cell>
        </row>
        <row r="843">
          <cell r="A843" t="str">
            <v>7.1.2</v>
          </cell>
          <cell r="C843" t="str">
            <v>RETIRADAS</v>
          </cell>
          <cell r="H843">
            <v>0</v>
          </cell>
        </row>
        <row r="844">
          <cell r="A844" t="str">
            <v>7.1.2.1.1</v>
          </cell>
          <cell r="B844" t="str">
            <v>05.07.040</v>
          </cell>
          <cell r="D844" t="str">
            <v>Remoção de entulho separado de obra com caçamba metálica - terra, alvenaria, concreto, argamassa, madeira, papel, plástico ou metal</v>
          </cell>
          <cell r="E844" t="str">
            <v>m³</v>
          </cell>
          <cell r="G844">
            <v>88.73</v>
          </cell>
          <cell r="H844">
            <v>0</v>
          </cell>
        </row>
        <row r="846">
          <cell r="A846" t="str">
            <v>7.2</v>
          </cell>
          <cell r="C846" t="str">
            <v>INSTALAÇÃO ELÉTRICA</v>
          </cell>
          <cell r="H846">
            <v>0</v>
          </cell>
        </row>
        <row r="847">
          <cell r="A847" t="str">
            <v>7.2.1</v>
          </cell>
          <cell r="C847" t="str">
            <v>INSTALAÇÕES ELÉTRICAS</v>
          </cell>
          <cell r="H847">
            <v>0</v>
          </cell>
        </row>
        <row r="848">
          <cell r="A848" t="str">
            <v>7.2.1.1</v>
          </cell>
          <cell r="B848" t="str">
            <v>38.06.040</v>
          </cell>
          <cell r="D848" t="str">
            <v>Eletroduto galvanizado a quente, pesado de 3/4´ - com acessórios</v>
          </cell>
          <cell r="E848" t="str">
            <v>m</v>
          </cell>
          <cell r="G848">
            <v>34.42</v>
          </cell>
          <cell r="H848">
            <v>0</v>
          </cell>
        </row>
        <row r="849">
          <cell r="A849" t="str">
            <v>7.2.1.2</v>
          </cell>
          <cell r="B849" t="str">
            <v>38.05.140</v>
          </cell>
          <cell r="D849" t="str">
            <v>Eletroduto galvanizado, pesado de 2 1/2´ - com acessórios</v>
          </cell>
          <cell r="E849" t="str">
            <v>m</v>
          </cell>
          <cell r="G849">
            <v>84.33</v>
          </cell>
          <cell r="H849">
            <v>0</v>
          </cell>
        </row>
        <row r="850">
          <cell r="A850" t="str">
            <v>7.2.1.3</v>
          </cell>
          <cell r="B850" t="str">
            <v>38.07.300</v>
          </cell>
          <cell r="D850" t="str">
            <v>Perfilado perfurado 38 x 38 mm em chapa 14 pré-zincada, com acessórios</v>
          </cell>
          <cell r="E850" t="str">
            <v>m</v>
          </cell>
          <cell r="G850">
            <v>24.83</v>
          </cell>
          <cell r="H850">
            <v>0</v>
          </cell>
        </row>
        <row r="851">
          <cell r="A851" t="str">
            <v>7.2.1.4</v>
          </cell>
          <cell r="B851" t="str">
            <v>38.13.040</v>
          </cell>
          <cell r="D851" t="str">
            <v>Eletroduto corrugado em polietileno de alta densidade, DN= 100 mm, com acessórios</v>
          </cell>
          <cell r="E851" t="str">
            <v>m</v>
          </cell>
          <cell r="G851">
            <v>17.73</v>
          </cell>
          <cell r="H851">
            <v>0</v>
          </cell>
        </row>
        <row r="852">
          <cell r="A852" t="str">
            <v>7.2.1.5</v>
          </cell>
          <cell r="B852" t="str">
            <v>40.02.470</v>
          </cell>
          <cell r="D852" t="str">
            <v>Caixa em alumínio fundido à prova de tempo, umidade, gases, vapores e pó, 445 x 350 x 220 mm</v>
          </cell>
          <cell r="E852" t="str">
            <v>un</v>
          </cell>
          <cell r="G852">
            <v>555.94000000000005</v>
          </cell>
          <cell r="H852">
            <v>0</v>
          </cell>
        </row>
        <row r="853">
          <cell r="A853" t="str">
            <v>7.2.1.6</v>
          </cell>
          <cell r="B853" t="str">
            <v>40.05.020</v>
          </cell>
          <cell r="D853" t="str">
            <v>Interruptor com 1 tecla simples e placa</v>
          </cell>
          <cell r="E853" t="str">
            <v>cj</v>
          </cell>
          <cell r="G853">
            <v>18.18</v>
          </cell>
          <cell r="H853">
            <v>0</v>
          </cell>
        </row>
        <row r="854">
          <cell r="A854" t="str">
            <v>7.2.1.7</v>
          </cell>
          <cell r="B854" t="str">
            <v>41.13.200</v>
          </cell>
          <cell r="D854" t="str">
            <v>Luminária blindada oval de sobrepor ou arandela, para lâmpada fluorescentes compacta</v>
          </cell>
          <cell r="E854" t="str">
            <v>un</v>
          </cell>
          <cell r="G854">
            <v>79.38</v>
          </cell>
          <cell r="H854">
            <v>0</v>
          </cell>
        </row>
        <row r="855">
          <cell r="A855" t="str">
            <v>7.2.1.8</v>
          </cell>
          <cell r="B855" t="str">
            <v>41.07.450</v>
          </cell>
          <cell r="D855" t="str">
            <v>Lâmpada fluorescente compacta eletrônica "3U", base E27 de 25 W - 110 ou 220 V</v>
          </cell>
          <cell r="E855" t="str">
            <v>un</v>
          </cell>
          <cell r="G855">
            <v>16.05</v>
          </cell>
          <cell r="H855">
            <v>0</v>
          </cell>
        </row>
        <row r="856">
          <cell r="A856" t="str">
            <v>7.2.1.9</v>
          </cell>
          <cell r="B856" t="str">
            <v>36.08.360</v>
          </cell>
          <cell r="D856" t="str">
            <v>Grupo gerador carenado com potência de 460/434 kVA, variação de + ou - 10% - completo</v>
          </cell>
          <cell r="E856" t="str">
            <v>un</v>
          </cell>
          <cell r="G856">
            <v>244489.03</v>
          </cell>
          <cell r="H856">
            <v>0</v>
          </cell>
        </row>
        <row r="857">
          <cell r="A857" t="str">
            <v>7.2.1.10</v>
          </cell>
          <cell r="B857" t="str">
            <v>40.02.040</v>
          </cell>
          <cell r="D857" t="str">
            <v>Caixa de passagem em chapa, com tampa parafusada, 150 x 150 x 80 mm</v>
          </cell>
          <cell r="E857" t="str">
            <v>un</v>
          </cell>
          <cell r="G857">
            <v>23.22</v>
          </cell>
          <cell r="H857">
            <v>0</v>
          </cell>
        </row>
        <row r="858">
          <cell r="A858" t="str">
            <v>7.2.1.11</v>
          </cell>
          <cell r="B858" t="str">
            <v>06.01.020</v>
          </cell>
          <cell r="D858" t="str">
            <v>Escavação manual em solo de 1ª e 2ª categoria em campo aberto</v>
          </cell>
          <cell r="E858" t="str">
            <v>m³</v>
          </cell>
          <cell r="G858">
            <v>37.130000000000003</v>
          </cell>
          <cell r="H858">
            <v>0</v>
          </cell>
        </row>
        <row r="859">
          <cell r="A859" t="str">
            <v>7.2.1.12</v>
          </cell>
          <cell r="B859" t="str">
            <v>06.11.040</v>
          </cell>
          <cell r="D859" t="str">
            <v>Reaterro manual apiloado sem controle de compactação</v>
          </cell>
          <cell r="E859" t="str">
            <v>m³</v>
          </cell>
          <cell r="G859">
            <v>13.86</v>
          </cell>
          <cell r="H859">
            <v>0</v>
          </cell>
        </row>
        <row r="860">
          <cell r="A860" t="str">
            <v>7.2.1.13</v>
          </cell>
          <cell r="B860" t="str">
            <v>40.06.160</v>
          </cell>
          <cell r="D860" t="str">
            <v>Condulete metálico de 3´</v>
          </cell>
          <cell r="E860" t="str">
            <v>cj</v>
          </cell>
          <cell r="G860">
            <v>171.79</v>
          </cell>
          <cell r="H860">
            <v>0</v>
          </cell>
        </row>
        <row r="861">
          <cell r="A861" t="str">
            <v>7.2.1.14</v>
          </cell>
          <cell r="B861" t="str">
            <v>40.06.140</v>
          </cell>
          <cell r="D861" t="str">
            <v>Condulete metálico de 2 1/2´</v>
          </cell>
          <cell r="E861" t="str">
            <v>cj</v>
          </cell>
          <cell r="G861">
            <v>147.59</v>
          </cell>
          <cell r="H861">
            <v>0</v>
          </cell>
        </row>
        <row r="862">
          <cell r="A862" t="str">
            <v>7.2.1.15</v>
          </cell>
          <cell r="B862" t="str">
            <v>40.06.040</v>
          </cell>
          <cell r="D862" t="str">
            <v>Condulete metálico de 3/4´</v>
          </cell>
          <cell r="E862" t="str">
            <v>cj</v>
          </cell>
          <cell r="G862">
            <v>31.41</v>
          </cell>
          <cell r="H862">
            <v>0</v>
          </cell>
        </row>
        <row r="864">
          <cell r="A864" t="str">
            <v>7.2.2</v>
          </cell>
          <cell r="C864" t="str">
            <v>CONDUTORES</v>
          </cell>
          <cell r="H864">
            <v>0</v>
          </cell>
        </row>
        <row r="865">
          <cell r="A865" t="str">
            <v>7.2.2.1</v>
          </cell>
          <cell r="C865" t="str">
            <v>ALIMENTADORES DOS QUADROS DE AR CONDICIONADO</v>
          </cell>
          <cell r="H865">
            <v>0</v>
          </cell>
        </row>
        <row r="866">
          <cell r="A866" t="str">
            <v>7.2.2.1.1</v>
          </cell>
          <cell r="B866" t="str">
            <v>39.21.090</v>
          </cell>
          <cell r="D866" t="str">
            <v>Cabo de cobre flexível de 50 mm², isolamento 0,6/1kV - isolação HEPR 90°C</v>
          </cell>
          <cell r="E866" t="str">
            <v>m</v>
          </cell>
          <cell r="G866">
            <v>28.13</v>
          </cell>
          <cell r="H866">
            <v>0</v>
          </cell>
        </row>
        <row r="867">
          <cell r="A867" t="str">
            <v>7.2.2.1.2</v>
          </cell>
          <cell r="B867" t="str">
            <v>39.21.125</v>
          </cell>
          <cell r="D867" t="str">
            <v>Cabo de cobre flexível de 150 mm², isolamento 0,6/1 kV - isolação HEPR 90°C</v>
          </cell>
          <cell r="E867" t="str">
            <v>m</v>
          </cell>
          <cell r="G867">
            <v>74.95</v>
          </cell>
          <cell r="H867">
            <v>0</v>
          </cell>
        </row>
        <row r="868">
          <cell r="A868" t="str">
            <v>7.2.2.1.3</v>
          </cell>
          <cell r="B868" t="str">
            <v>39.21.110</v>
          </cell>
          <cell r="D868" t="str">
            <v>Cabo de cobre flexível de 95 mm², isolamento 0,6/1kV - isolação HEPR 90°C</v>
          </cell>
          <cell r="E868" t="str">
            <v>m</v>
          </cell>
          <cell r="G868">
            <v>50.08</v>
          </cell>
          <cell r="H868">
            <v>0</v>
          </cell>
        </row>
        <row r="869">
          <cell r="A869" t="str">
            <v>7.2.2.1.4</v>
          </cell>
          <cell r="B869" t="str">
            <v>39.21.120</v>
          </cell>
          <cell r="D869" t="str">
            <v>Cabo de cobre flexível de 120 mm², isolamento 0,6/1kV - isolação HEPR 90°C</v>
          </cell>
          <cell r="E869" t="str">
            <v>m</v>
          </cell>
          <cell r="G869">
            <v>62.3</v>
          </cell>
          <cell r="H869">
            <v>0</v>
          </cell>
        </row>
        <row r="870">
          <cell r="A870" t="str">
            <v>7.2.2.1.5</v>
          </cell>
          <cell r="B870" t="str">
            <v>39.21.100</v>
          </cell>
          <cell r="D870" t="str">
            <v>Cabo de cobre flexível de 70 mm², isolamento 0,6/1kV - isolação HEPR 90°C</v>
          </cell>
          <cell r="E870" t="str">
            <v>m</v>
          </cell>
          <cell r="G870">
            <v>39.18</v>
          </cell>
          <cell r="H870">
            <v>0</v>
          </cell>
        </row>
        <row r="871">
          <cell r="A871" t="str">
            <v>7.2.2.1.6</v>
          </cell>
          <cell r="B871" t="str">
            <v>39.10.160</v>
          </cell>
          <cell r="D871" t="str">
            <v>Terminal de pressão/compressão para cabo de 50 mm²</v>
          </cell>
          <cell r="E871" t="str">
            <v>un</v>
          </cell>
          <cell r="G871">
            <v>12.21</v>
          </cell>
          <cell r="H871">
            <v>0</v>
          </cell>
        </row>
        <row r="872">
          <cell r="A872" t="str">
            <v>7.2.2.1.7</v>
          </cell>
          <cell r="B872" t="str">
            <v>39.10.240</v>
          </cell>
          <cell r="D872" t="str">
            <v>Terminal de pressão/compressão para cabo de 95 mm²</v>
          </cell>
          <cell r="E872" t="str">
            <v>un</v>
          </cell>
          <cell r="G872">
            <v>16.38</v>
          </cell>
          <cell r="H872">
            <v>0</v>
          </cell>
        </row>
        <row r="873">
          <cell r="A873" t="str">
            <v>7.2.2.1.8</v>
          </cell>
          <cell r="B873" t="str">
            <v>39.10.250</v>
          </cell>
          <cell r="D873" t="str">
            <v>Terminal de pressão/compressão para cabo de 150 mm²</v>
          </cell>
          <cell r="E873" t="str">
            <v>un</v>
          </cell>
          <cell r="G873">
            <v>22.02</v>
          </cell>
          <cell r="H873">
            <v>0</v>
          </cell>
        </row>
        <row r="874">
          <cell r="A874" t="str">
            <v>7.2.2.1.9</v>
          </cell>
          <cell r="B874" t="str">
            <v>39.10.246</v>
          </cell>
          <cell r="D874" t="str">
            <v>Terminal de pressão/compressão para cabo de 120 mm²</v>
          </cell>
          <cell r="E874" t="str">
            <v>un</v>
          </cell>
          <cell r="G874">
            <v>23.36</v>
          </cell>
          <cell r="H874">
            <v>0</v>
          </cell>
        </row>
        <row r="875">
          <cell r="A875" t="str">
            <v>7.2.2.1.10</v>
          </cell>
          <cell r="B875" t="str">
            <v>39.10.200</v>
          </cell>
          <cell r="D875" t="str">
            <v>Terminal de pressão/compressão para cabo de 70 mm²</v>
          </cell>
          <cell r="E875" t="str">
            <v>un</v>
          </cell>
          <cell r="G875">
            <v>12.3</v>
          </cell>
          <cell r="H875">
            <v>0</v>
          </cell>
        </row>
        <row r="877">
          <cell r="A877" t="str">
            <v>7.2.2.2</v>
          </cell>
          <cell r="C877" t="str">
            <v>ALIMENTADORES DOS COMANDOS LOCAIS</v>
          </cell>
          <cell r="H877">
            <v>0</v>
          </cell>
        </row>
        <row r="878">
          <cell r="A878" t="str">
            <v>7.2.2.2.1</v>
          </cell>
          <cell r="B878" t="str">
            <v>39.02.020</v>
          </cell>
          <cell r="D878" t="str">
            <v>Cabo de cobre de 4 mm², isolamento 750 V - isolação em PVC 70°C</v>
          </cell>
          <cell r="E878" t="str">
            <v>m</v>
          </cell>
          <cell r="G878">
            <v>4.03</v>
          </cell>
          <cell r="H878">
            <v>0</v>
          </cell>
        </row>
        <row r="879">
          <cell r="A879" t="str">
            <v>7.2.2.2.2</v>
          </cell>
          <cell r="B879" t="str">
            <v>39.02.016</v>
          </cell>
          <cell r="D879" t="str">
            <v>Cabo de cobre de 2,5 mm², isolamento 750 V - isolação em PVC 70°C</v>
          </cell>
          <cell r="E879" t="str">
            <v>m</v>
          </cell>
          <cell r="G879">
            <v>2.58</v>
          </cell>
          <cell r="H879">
            <v>0</v>
          </cell>
        </row>
        <row r="881">
          <cell r="A881" t="str">
            <v>7.2.3</v>
          </cell>
          <cell r="C881" t="str">
            <v xml:space="preserve">ADEQUAÇÕES - CABINE SECUNDÁRIA </v>
          </cell>
          <cell r="H881">
            <v>0</v>
          </cell>
        </row>
        <row r="882">
          <cell r="A882" t="str">
            <v>7.2.3.1</v>
          </cell>
          <cell r="B882" t="str">
            <v>39.10.060</v>
          </cell>
          <cell r="D882" t="str">
            <v>Terminal de pressão/compressão para cabo de 6 até 10 mm²</v>
          </cell>
          <cell r="E882" t="str">
            <v>un</v>
          </cell>
          <cell r="G882">
            <v>8.92</v>
          </cell>
          <cell r="H882">
            <v>0</v>
          </cell>
        </row>
        <row r="883">
          <cell r="A883" t="str">
            <v>7.2.3.2</v>
          </cell>
          <cell r="B883" t="str">
            <v>39.21.040</v>
          </cell>
          <cell r="D883" t="str">
            <v>Cabo de cobre flexível de 6 mm², isolamento 0,6/1kV - isolação HEPR 90°C</v>
          </cell>
          <cell r="E883" t="str">
            <v>m</v>
          </cell>
          <cell r="G883">
            <v>3.82</v>
          </cell>
          <cell r="H883">
            <v>0</v>
          </cell>
        </row>
        <row r="884">
          <cell r="A884" t="str">
            <v>7.2.3.3</v>
          </cell>
          <cell r="B884" t="str">
            <v>37.04.270</v>
          </cell>
          <cell r="D884" t="str">
            <v>Quadro de distribuição universal de sobrepor, para disjuntores 34 DIN / 24 Bolt-on - 150 A - sem componentes</v>
          </cell>
          <cell r="E884" t="str">
            <v>un</v>
          </cell>
          <cell r="G884">
            <v>594.52</v>
          </cell>
          <cell r="H884">
            <v>0</v>
          </cell>
        </row>
        <row r="885">
          <cell r="A885" t="str">
            <v>7.2.3.4</v>
          </cell>
          <cell r="B885" t="str">
            <v>37.06.010</v>
          </cell>
          <cell r="D885" t="str">
            <v>Painel monobloco autoportante em chapa de aço de 2,0 mm de espessura, com proteção mínima IP 54 - sem componentes</v>
          </cell>
          <cell r="E885" t="str">
            <v>m²</v>
          </cell>
          <cell r="G885">
            <v>2332.29</v>
          </cell>
          <cell r="H885">
            <v>0</v>
          </cell>
        </row>
        <row r="886">
          <cell r="A886" t="str">
            <v>7.2.3.5</v>
          </cell>
          <cell r="B886" t="str">
            <v>37.10.010</v>
          </cell>
          <cell r="D886" t="str">
            <v>Barramento de cobre nu</v>
          </cell>
          <cell r="E886" t="str">
            <v>kg</v>
          </cell>
          <cell r="G886">
            <v>54.58</v>
          </cell>
          <cell r="H886">
            <v>0</v>
          </cell>
        </row>
        <row r="887">
          <cell r="A887" t="str">
            <v>7.2.3.6</v>
          </cell>
          <cell r="B887" t="str">
            <v>37.13.720</v>
          </cell>
          <cell r="D887" t="str">
            <v>Disjuntor série universal, em caixa moldada, térmico fixo e magnético ajustável, tripolar 600 V, corrente de 300 A até 400 A</v>
          </cell>
          <cell r="E887" t="str">
            <v>un</v>
          </cell>
          <cell r="G887">
            <v>1826.69</v>
          </cell>
          <cell r="H887">
            <v>0</v>
          </cell>
        </row>
        <row r="888">
          <cell r="A888" t="str">
            <v>7.2.3.7</v>
          </cell>
          <cell r="B888" t="str">
            <v>37.13.730</v>
          </cell>
          <cell r="D888" t="str">
            <v>Disjuntor série universal, em caixa moldada, térmico fixo e magnético ajustável, tripolar 600 V, corrente de 500 A até 630 A</v>
          </cell>
          <cell r="E888" t="str">
            <v>un</v>
          </cell>
          <cell r="G888">
            <v>3005.58</v>
          </cell>
          <cell r="H888">
            <v>0</v>
          </cell>
        </row>
        <row r="889">
          <cell r="A889" t="str">
            <v>7.2.3.8</v>
          </cell>
          <cell r="B889" t="str">
            <v>37.13.740</v>
          </cell>
          <cell r="D889" t="str">
            <v>Disjuntor série universal, em caixa moldada, térmico fixo e magnético ajustável, tripolar 600 V, corrente de 700 A até 800 A</v>
          </cell>
          <cell r="E889" t="str">
            <v>un</v>
          </cell>
          <cell r="G889">
            <v>5117.97</v>
          </cell>
          <cell r="H889">
            <v>0</v>
          </cell>
        </row>
        <row r="890">
          <cell r="A890" t="str">
            <v>7.2.3.9</v>
          </cell>
          <cell r="B890" t="str">
            <v>37.13.840</v>
          </cell>
          <cell r="D890" t="str">
            <v>Mini-disjuntor termomagnético, bipolar 220/380 V, corrente de 10 A até 32 A</v>
          </cell>
          <cell r="E890" t="str">
            <v>un</v>
          </cell>
          <cell r="G890">
            <v>38.9</v>
          </cell>
          <cell r="H890">
            <v>0</v>
          </cell>
        </row>
        <row r="891">
          <cell r="A891" t="str">
            <v>7.2.3.10</v>
          </cell>
          <cell r="B891" t="str">
            <v>37.13.880</v>
          </cell>
          <cell r="D891" t="str">
            <v>Mini-disjuntor termomagnético, tripolar 220/380 V, corrente de 10 A até 32 A</v>
          </cell>
          <cell r="E891" t="str">
            <v>un</v>
          </cell>
          <cell r="G891">
            <v>50.07</v>
          </cell>
          <cell r="H891">
            <v>0</v>
          </cell>
        </row>
        <row r="892">
          <cell r="A892" t="str">
            <v>7.2.3.11</v>
          </cell>
          <cell r="B892" t="str">
            <v>37.20.010</v>
          </cell>
          <cell r="D892" t="str">
            <v>Isolador em epóxi de 1 kV para barramento</v>
          </cell>
          <cell r="E892" t="str">
            <v>un</v>
          </cell>
          <cell r="G892">
            <v>21.72</v>
          </cell>
          <cell r="H892">
            <v>0</v>
          </cell>
        </row>
        <row r="893">
          <cell r="A893" t="str">
            <v>7.2.3.12</v>
          </cell>
          <cell r="B893" t="str">
            <v>37.13.660</v>
          </cell>
          <cell r="D893" t="str">
            <v>Disjuntor termomagnético, tripolar 220/380 V, corrente de 60 A até 100 A</v>
          </cell>
          <cell r="E893" t="str">
            <v>un</v>
          </cell>
          <cell r="G893">
            <v>134.32</v>
          </cell>
          <cell r="H893">
            <v>0</v>
          </cell>
        </row>
        <row r="894">
          <cell r="A894" t="str">
            <v>7.2.3.13</v>
          </cell>
          <cell r="B894" t="str">
            <v>37.13.650</v>
          </cell>
          <cell r="D894" t="str">
            <v>Disjuntor termomagnético, tripolar 220/380 V, corrente de 10 A até 50 A</v>
          </cell>
          <cell r="E894" t="str">
            <v>un</v>
          </cell>
          <cell r="G894">
            <v>117.77</v>
          </cell>
          <cell r="H894">
            <v>0</v>
          </cell>
        </row>
        <row r="895">
          <cell r="A895" t="str">
            <v>7.2.3.14</v>
          </cell>
          <cell r="B895" t="str">
            <v>37.19.010</v>
          </cell>
          <cell r="D895" t="str">
            <v>Transformador de corrente 800-5 A, janela</v>
          </cell>
          <cell r="E895" t="str">
            <v>un</v>
          </cell>
          <cell r="G895">
            <v>259.11</v>
          </cell>
          <cell r="H895">
            <v>0</v>
          </cell>
        </row>
        <row r="896">
          <cell r="A896" t="str">
            <v>7.2.3.15</v>
          </cell>
          <cell r="B896" t="str">
            <v>37.19.020</v>
          </cell>
          <cell r="D896" t="str">
            <v>Transformador de corrente 200-5 A até 600-5 A, janela</v>
          </cell>
          <cell r="E896" t="str">
            <v>un</v>
          </cell>
          <cell r="G896">
            <v>250.86</v>
          </cell>
          <cell r="H896">
            <v>0</v>
          </cell>
        </row>
        <row r="897">
          <cell r="A897" t="str">
            <v>7.2.3.16</v>
          </cell>
          <cell r="B897" t="str">
            <v>37.24.032</v>
          </cell>
          <cell r="D897" t="str">
            <v>Supressor de surto monofásico, Fase-Terra, In &gt; ou = 20 kA, Imax. de surto de 50 até 80 Ka</v>
          </cell>
          <cell r="E897" t="str">
            <v>un</v>
          </cell>
          <cell r="G897">
            <v>141.46</v>
          </cell>
          <cell r="H897">
            <v>0</v>
          </cell>
        </row>
        <row r="898">
          <cell r="A898" t="str">
            <v>7.2.3.17</v>
          </cell>
          <cell r="B898" t="str">
            <v>37.24.040</v>
          </cell>
          <cell r="D898" t="str">
            <v>Supressor de surto monofásico, Neutro-Terra, In &gt; ou = 20 kA, Imax. de surto de 65 até 80 kA</v>
          </cell>
          <cell r="E898" t="str">
            <v>un</v>
          </cell>
          <cell r="G898">
            <v>171.67</v>
          </cell>
          <cell r="H898">
            <v>0</v>
          </cell>
        </row>
        <row r="899">
          <cell r="A899" t="str">
            <v>7.2.3.18</v>
          </cell>
          <cell r="B899" t="str">
            <v>37.25.110</v>
          </cell>
          <cell r="D899" t="str">
            <v>Disjuntor em caixa moldada tripolar, térmico e magnético fixos, tensão de isolamento 415/690V, de 175A a 250A</v>
          </cell>
          <cell r="E899" t="str">
            <v>un</v>
          </cell>
          <cell r="G899">
            <v>597.19000000000005</v>
          </cell>
          <cell r="H899">
            <v>0</v>
          </cell>
        </row>
        <row r="900">
          <cell r="A900" t="str">
            <v>7.2.3.19</v>
          </cell>
          <cell r="B900" t="str">
            <v>37.20.080</v>
          </cell>
          <cell r="D900" t="str">
            <v>Barra de neutro e/ou terra</v>
          </cell>
          <cell r="E900" t="str">
            <v>un</v>
          </cell>
          <cell r="G900">
            <v>19.43</v>
          </cell>
          <cell r="H900">
            <v>0</v>
          </cell>
        </row>
        <row r="901">
          <cell r="A901" t="str">
            <v>7.2.3.20</v>
          </cell>
          <cell r="B901" t="str">
            <v>40.13.010</v>
          </cell>
          <cell r="D901" t="str">
            <v>Chave comutadora para amperímetro</v>
          </cell>
          <cell r="E901" t="str">
            <v>un</v>
          </cell>
          <cell r="G901">
            <v>105.44</v>
          </cell>
          <cell r="H901">
            <v>0</v>
          </cell>
        </row>
        <row r="902">
          <cell r="A902" t="str">
            <v>7.2.3.21</v>
          </cell>
          <cell r="B902" t="str">
            <v>40.13.040</v>
          </cell>
          <cell r="D902" t="str">
            <v>Amperímetro de ferro móvel de 96x96mm, para ligação em transformador de corrente, escala fixa de 0A/50A até 0A/2,0kA</v>
          </cell>
          <cell r="E902" t="str">
            <v>un</v>
          </cell>
          <cell r="G902">
            <v>332.52</v>
          </cell>
          <cell r="H902">
            <v>0</v>
          </cell>
        </row>
        <row r="903">
          <cell r="A903" t="str">
            <v>7.2.3.22</v>
          </cell>
          <cell r="B903" t="str">
            <v>40.14.010</v>
          </cell>
          <cell r="D903" t="str">
            <v>Chave comutadora para voltímetro</v>
          </cell>
          <cell r="E903" t="str">
            <v>un</v>
          </cell>
          <cell r="G903">
            <v>86.17</v>
          </cell>
          <cell r="H903">
            <v>0</v>
          </cell>
        </row>
        <row r="904">
          <cell r="A904" t="str">
            <v>7.2.3.23</v>
          </cell>
          <cell r="B904" t="str">
            <v>40.14.030</v>
          </cell>
          <cell r="D904" t="str">
            <v>Voltímetro de ferro móvel de 96 x 96 mm, escalas variáveis de 0/150 V, 0/250 V, 0/300 V, 0/500 V e 0/600 V</v>
          </cell>
          <cell r="E904" t="str">
            <v>un</v>
          </cell>
          <cell r="G904">
            <v>190.09</v>
          </cell>
          <cell r="H904">
            <v>0</v>
          </cell>
        </row>
        <row r="906">
          <cell r="A906" t="str">
            <v>7.2.4</v>
          </cell>
          <cell r="C906" t="str">
            <v>SPDA-ATERRAMENTO</v>
          </cell>
          <cell r="H906">
            <v>0</v>
          </cell>
        </row>
        <row r="907">
          <cell r="A907" t="str">
            <v>7.2.4.1</v>
          </cell>
          <cell r="B907" t="str">
            <v>42.05.210</v>
          </cell>
          <cell r="D907" t="str">
            <v>Haste de aterramento de 5/8´ x 3,00 m</v>
          </cell>
          <cell r="E907" t="str">
            <v>un</v>
          </cell>
          <cell r="G907">
            <v>98.09</v>
          </cell>
          <cell r="H907">
            <v>0</v>
          </cell>
        </row>
        <row r="908">
          <cell r="A908" t="str">
            <v>7.2.4.2</v>
          </cell>
          <cell r="B908" t="str">
            <v>39.04.080</v>
          </cell>
          <cell r="D908" t="str">
            <v>Cabo de cobre nu, têmpera mole, classe 2, de 50 mm²</v>
          </cell>
          <cell r="E908" t="str">
            <v>m</v>
          </cell>
          <cell r="G908">
            <v>29.83</v>
          </cell>
          <cell r="H908">
            <v>0</v>
          </cell>
        </row>
        <row r="910">
          <cell r="A910" t="str">
            <v>7.3</v>
          </cell>
          <cell r="C910" t="str">
            <v>INSTALAÇÃO HIDRÁULICA - PREDIAL</v>
          </cell>
          <cell r="H910">
            <v>0</v>
          </cell>
        </row>
        <row r="911">
          <cell r="A911" t="str">
            <v>7.3.1</v>
          </cell>
          <cell r="C911" t="str">
            <v>ÁGUA FRIA</v>
          </cell>
          <cell r="H911">
            <v>0</v>
          </cell>
        </row>
        <row r="912">
          <cell r="A912" t="str">
            <v>7.3.1.1</v>
          </cell>
          <cell r="B912" t="str">
            <v>46.01.020</v>
          </cell>
          <cell r="D912" t="str">
            <v>Tubo de PVC rígido soldável marrom, DN= 25 mm, (3/4´), inclusive conexões</v>
          </cell>
          <cell r="E912" t="str">
            <v>m</v>
          </cell>
          <cell r="G912">
            <v>22.53</v>
          </cell>
          <cell r="H912">
            <v>0</v>
          </cell>
        </row>
        <row r="913">
          <cell r="A913" t="str">
            <v>7.3.1.2</v>
          </cell>
          <cell r="B913" t="str">
            <v>44.03.400</v>
          </cell>
          <cell r="D913" t="str">
            <v>Torneira curta com rosca para uso geral, em latão fundido cromado, DN= 3/4´</v>
          </cell>
          <cell r="E913" t="str">
            <v>un</v>
          </cell>
          <cell r="G913">
            <v>37.81</v>
          </cell>
          <cell r="H913">
            <v>0</v>
          </cell>
        </row>
        <row r="915">
          <cell r="A915" t="str">
            <v>7.3.2</v>
          </cell>
          <cell r="C915" t="str">
            <v>ESGOTO SANITÁRIO</v>
          </cell>
          <cell r="H915">
            <v>0</v>
          </cell>
        </row>
        <row r="916">
          <cell r="A916" t="str">
            <v>7.3.2.1</v>
          </cell>
          <cell r="B916" t="str">
            <v>46.02.050</v>
          </cell>
          <cell r="D916" t="str">
            <v>Tubo de PVC rígido branco PxB com virola e anel de borracha, linha esgoto série normal, DN= 50 mm, inclusive conexões</v>
          </cell>
          <cell r="E916" t="str">
            <v>m</v>
          </cell>
          <cell r="G916">
            <v>31.76</v>
          </cell>
          <cell r="H916">
            <v>0</v>
          </cell>
        </row>
        <row r="917">
          <cell r="A917" t="str">
            <v>7.3.2.2</v>
          </cell>
          <cell r="B917" t="str">
            <v>49.01.030</v>
          </cell>
          <cell r="D917" t="str">
            <v>Caixa sifonada de PVC rígido de 150 x 150 x 50 mm, com grelha</v>
          </cell>
          <cell r="E917" t="str">
            <v>un</v>
          </cell>
          <cell r="G917">
            <v>70.739999999999995</v>
          </cell>
          <cell r="H917">
            <v>0</v>
          </cell>
        </row>
        <row r="919">
          <cell r="A919" t="str">
            <v>7.3.3</v>
          </cell>
          <cell r="C919" t="str">
            <v>PRUMADAS DRENAGEM DE CLIMATIZAÇÃO</v>
          </cell>
          <cell r="H919">
            <v>0</v>
          </cell>
        </row>
        <row r="920">
          <cell r="A920" t="str">
            <v>7.3.3.1</v>
          </cell>
          <cell r="B920" t="str">
            <v>46.01.050</v>
          </cell>
          <cell r="D920" t="str">
            <v>Tubo de PVC rígido soldável marrom, DN= 50 mm, (1 1/2´), inclusive conexões</v>
          </cell>
          <cell r="E920" t="str">
            <v>m</v>
          </cell>
          <cell r="G920">
            <v>35.72</v>
          </cell>
          <cell r="H920">
            <v>0</v>
          </cell>
        </row>
        <row r="922">
          <cell r="A922" t="str">
            <v>7.3.4</v>
          </cell>
          <cell r="C922" t="str">
            <v>COMBATE A INCÊNDIO</v>
          </cell>
          <cell r="H922">
            <v>0</v>
          </cell>
        </row>
        <row r="923">
          <cell r="A923" t="str">
            <v>7.3.4.1</v>
          </cell>
          <cell r="B923" t="str">
            <v>50.10.120</v>
          </cell>
          <cell r="D923" t="str">
            <v>Extintor manual de pó químico seco ABC - capacidade de 6 kg</v>
          </cell>
          <cell r="E923" t="str">
            <v>un</v>
          </cell>
          <cell r="G923">
            <v>162.27000000000001</v>
          </cell>
          <cell r="H923">
            <v>0</v>
          </cell>
        </row>
        <row r="924">
          <cell r="A924" t="str">
            <v>7.3.4.2</v>
          </cell>
          <cell r="B924" t="str">
            <v>50.10.140</v>
          </cell>
          <cell r="D924" t="str">
            <v>Extintor manual de gás carbônico 5 BC - capacidade de 6 kg</v>
          </cell>
          <cell r="E924" t="str">
            <v>un</v>
          </cell>
          <cell r="G924">
            <v>353.68</v>
          </cell>
          <cell r="H924">
            <v>0</v>
          </cell>
        </row>
        <row r="925">
          <cell r="A925" t="str">
            <v>7.3.4.3</v>
          </cell>
          <cell r="B925" t="str">
            <v>97.01.010</v>
          </cell>
          <cell r="D925" t="str">
            <v>Adesivo vinílico, padrão regulamentado, para sinalização de incêndio</v>
          </cell>
          <cell r="E925" t="str">
            <v>un</v>
          </cell>
          <cell r="G925">
            <v>15.76</v>
          </cell>
          <cell r="H925">
            <v>0</v>
          </cell>
        </row>
        <row r="927">
          <cell r="A927" t="str">
            <v>7.4</v>
          </cell>
          <cell r="C927" t="str">
            <v>BASES C.A.G./ABRIGO Q.E. e C.M.-AC/PIPE RACK EL,HD</v>
          </cell>
          <cell r="H927">
            <v>0</v>
          </cell>
        </row>
        <row r="928">
          <cell r="A928" t="str">
            <v>7.4.1</v>
          </cell>
          <cell r="C928" t="str">
            <v>SERVIÇOS AUXILIARES</v>
          </cell>
          <cell r="H928">
            <v>0</v>
          </cell>
        </row>
        <row r="929">
          <cell r="A929" t="str">
            <v>7.4.1.1</v>
          </cell>
          <cell r="B929" t="str">
            <v>02.05.060</v>
          </cell>
          <cell r="D929" t="str">
            <v>Montagem e desmontagem de andaime torre metálica com altura até 10 m</v>
          </cell>
          <cell r="E929" t="str">
            <v>m</v>
          </cell>
          <cell r="G929">
            <v>9.07</v>
          </cell>
          <cell r="H929">
            <v>0</v>
          </cell>
        </row>
        <row r="930">
          <cell r="A930" t="str">
            <v>7.4.1.2</v>
          </cell>
          <cell r="B930" t="str">
            <v>02.05.080</v>
          </cell>
          <cell r="D930" t="str">
            <v>Montagem e desmontagem de andaime torre metálica com altura superior a 10 m</v>
          </cell>
          <cell r="E930" t="str">
            <v>m</v>
          </cell>
          <cell r="G930">
            <v>22.88</v>
          </cell>
          <cell r="H930">
            <v>0</v>
          </cell>
        </row>
        <row r="931">
          <cell r="A931" t="str">
            <v>7.4.1.3</v>
          </cell>
          <cell r="B931" t="str">
            <v>02.05.202</v>
          </cell>
          <cell r="D931" t="str">
            <v>Andaime torre metálico (1,5 x 1,5 m) com piso metálico</v>
          </cell>
          <cell r="E931" t="str">
            <v>mxmês</v>
          </cell>
          <cell r="G931">
            <v>18.43</v>
          </cell>
          <cell r="H931">
            <v>0</v>
          </cell>
        </row>
        <row r="932">
          <cell r="A932" t="str">
            <v>7.4.1.4</v>
          </cell>
          <cell r="B932" t="str">
            <v>08.02.050</v>
          </cell>
          <cell r="D932" t="str">
            <v>Cimbramento tubular metálico</v>
          </cell>
          <cell r="E932" t="str">
            <v>m³xmês</v>
          </cell>
          <cell r="G932">
            <v>4.72</v>
          </cell>
          <cell r="H932">
            <v>0</v>
          </cell>
        </row>
        <row r="933">
          <cell r="A933" t="str">
            <v>7.4.1.5</v>
          </cell>
          <cell r="B933" t="str">
            <v>08.02.060</v>
          </cell>
          <cell r="D933" t="str">
            <v>Montagem e desmontagem de cimbramento tubular metálico</v>
          </cell>
          <cell r="E933" t="str">
            <v>m³</v>
          </cell>
          <cell r="G933">
            <v>11.31</v>
          </cell>
          <cell r="H933">
            <v>0</v>
          </cell>
        </row>
        <row r="935">
          <cell r="A935" t="str">
            <v>7.4.2</v>
          </cell>
          <cell r="C935" t="str">
            <v>CIVIL</v>
          </cell>
          <cell r="H935">
            <v>0</v>
          </cell>
        </row>
        <row r="936">
          <cell r="A936" t="str">
            <v>7.4.2.1</v>
          </cell>
          <cell r="B936" t="str">
            <v>04.09.020</v>
          </cell>
          <cell r="D936" t="str">
            <v>Retirada de esquadria metálica em geral</v>
          </cell>
          <cell r="E936" t="str">
            <v>m²</v>
          </cell>
          <cell r="G936">
            <v>23.05</v>
          </cell>
          <cell r="H936">
            <v>0</v>
          </cell>
        </row>
        <row r="937">
          <cell r="A937" t="str">
            <v>7.4.2.2</v>
          </cell>
          <cell r="B937" t="str">
            <v>03.01.020</v>
          </cell>
          <cell r="D937" t="str">
            <v>Demolição manual de concreto simples</v>
          </cell>
          <cell r="E937" t="str">
            <v>m³</v>
          </cell>
          <cell r="G937">
            <v>163.35</v>
          </cell>
          <cell r="H937">
            <v>0</v>
          </cell>
        </row>
        <row r="938">
          <cell r="A938" t="str">
            <v>7.4.2.3</v>
          </cell>
          <cell r="B938" t="str">
            <v>03.01.040</v>
          </cell>
          <cell r="D938" t="str">
            <v>Demolição manual de concreto armado</v>
          </cell>
          <cell r="E938" t="str">
            <v>m³</v>
          </cell>
          <cell r="G938">
            <v>297</v>
          </cell>
          <cell r="H938">
            <v>0</v>
          </cell>
        </row>
        <row r="939">
          <cell r="A939" t="str">
            <v>7.4.2.4</v>
          </cell>
          <cell r="B939" t="str">
            <v>03.02.040</v>
          </cell>
          <cell r="D939" t="str">
            <v>Demolição manual de alvenaria de elevação ou elemento vazado, incluindo revestimento</v>
          </cell>
          <cell r="E939" t="str">
            <v>m³</v>
          </cell>
          <cell r="G939">
            <v>59.4</v>
          </cell>
          <cell r="H939">
            <v>0</v>
          </cell>
        </row>
        <row r="940">
          <cell r="A940" t="str">
            <v>7.4.2.5</v>
          </cell>
          <cell r="B940" t="str">
            <v>04.03.040</v>
          </cell>
          <cell r="D940" t="str">
            <v>Retirada de telhamento perfil e material qualquer, exceto barro</v>
          </cell>
          <cell r="E940" t="str">
            <v>m²</v>
          </cell>
          <cell r="G940">
            <v>5.94</v>
          </cell>
          <cell r="H940">
            <v>0</v>
          </cell>
        </row>
        <row r="941">
          <cell r="A941" t="str">
            <v>7.4.2.6</v>
          </cell>
          <cell r="B941" t="str">
            <v>04.08.020</v>
          </cell>
          <cell r="D941" t="str">
            <v>Retirada de folha de esquadria em madeira</v>
          </cell>
          <cell r="E941" t="str">
            <v>un</v>
          </cell>
          <cell r="G941">
            <v>16.47</v>
          </cell>
          <cell r="H941">
            <v>0</v>
          </cell>
        </row>
        <row r="942">
          <cell r="A942" t="str">
            <v>7.4.2.7</v>
          </cell>
          <cell r="B942" t="str">
            <v>05.07.040</v>
          </cell>
          <cell r="D942" t="str">
            <v>Remoção de entulho separado de obra com caçamba metálica - terra, alvenaria, concreto, argamassa, madeira, papel, plástico ou metal</v>
          </cell>
          <cell r="E942" t="str">
            <v>m³</v>
          </cell>
          <cell r="G942">
            <v>88.73</v>
          </cell>
          <cell r="H942">
            <v>0</v>
          </cell>
        </row>
        <row r="943">
          <cell r="A943" t="str">
            <v>7.4.2.8</v>
          </cell>
          <cell r="B943" t="str">
            <v>05.08.140</v>
          </cell>
          <cell r="D943" t="str">
            <v>Transporte de entulho, para distâncias superiores ao 20° km</v>
          </cell>
          <cell r="E943" t="str">
            <v>m³xkm</v>
          </cell>
          <cell r="G943">
            <v>1.57</v>
          </cell>
          <cell r="H943">
            <v>0</v>
          </cell>
        </row>
        <row r="945">
          <cell r="A945" t="str">
            <v>7.4.3</v>
          </cell>
          <cell r="C945" t="str">
            <v>LOCAÇÃO DE OBRA</v>
          </cell>
          <cell r="H945">
            <v>0</v>
          </cell>
        </row>
        <row r="946">
          <cell r="A946" t="str">
            <v>7.4.3.1</v>
          </cell>
          <cell r="B946" t="str">
            <v>02.10.020</v>
          </cell>
          <cell r="D946" t="str">
            <v>Locação de obra de edificação</v>
          </cell>
          <cell r="E946" t="str">
            <v>m²</v>
          </cell>
          <cell r="G946">
            <v>9.1</v>
          </cell>
          <cell r="H946">
            <v>0</v>
          </cell>
        </row>
        <row r="948">
          <cell r="A948" t="str">
            <v>7.4.4</v>
          </cell>
          <cell r="C948" t="str">
            <v>FUNDAÇÃO PROFUNDA</v>
          </cell>
          <cell r="H948">
            <v>0</v>
          </cell>
        </row>
        <row r="949">
          <cell r="A949" t="str">
            <v>7.4.4.1</v>
          </cell>
          <cell r="B949" t="str">
            <v>05.10.010</v>
          </cell>
          <cell r="D949" t="str">
            <v>Carregamento mecanizado de solo de 1ª e 2ª categoria</v>
          </cell>
          <cell r="E949" t="str">
            <v>m³</v>
          </cell>
          <cell r="G949">
            <v>2.79</v>
          </cell>
          <cell r="H949">
            <v>0</v>
          </cell>
        </row>
        <row r="950">
          <cell r="A950" t="str">
            <v>7.4.4.2</v>
          </cell>
          <cell r="B950" t="str">
            <v>05.10.026</v>
          </cell>
          <cell r="D950" t="str">
            <v>Transporte de solo de 1ª e 2ª categoria por caminhão para distâncias superiores ao 20° km</v>
          </cell>
          <cell r="E950" t="str">
            <v>m³xkm</v>
          </cell>
          <cell r="G950">
            <v>1</v>
          </cell>
          <cell r="H950">
            <v>0</v>
          </cell>
        </row>
        <row r="951">
          <cell r="A951" t="str">
            <v>7.4.4.3</v>
          </cell>
          <cell r="B951" t="str">
            <v>07.10.020</v>
          </cell>
          <cell r="D951" t="str">
            <v>Espalhamento de solo em bota-fora com compactação sem controle</v>
          </cell>
          <cell r="E951" t="str">
            <v>m³</v>
          </cell>
          <cell r="G951">
            <v>3.33</v>
          </cell>
          <cell r="H951">
            <v>0</v>
          </cell>
        </row>
        <row r="952">
          <cell r="A952" t="str">
            <v>7.4.4.4</v>
          </cell>
          <cell r="B952" t="str">
            <v>10.01.040</v>
          </cell>
          <cell r="D952" t="str">
            <v>Armadura em barra de aço CA-50 (A ou B) fyk = 500 MPa</v>
          </cell>
          <cell r="E952" t="str">
            <v>kg</v>
          </cell>
          <cell r="G952">
            <v>6.86</v>
          </cell>
          <cell r="H952">
            <v>0</v>
          </cell>
        </row>
        <row r="953">
          <cell r="A953" t="str">
            <v>7.4.4.5</v>
          </cell>
          <cell r="B953" t="str">
            <v>10.01.060</v>
          </cell>
          <cell r="D953" t="str">
            <v>Armadura em barra de aço CA-60 (A ou B) fyk = 600 MPa</v>
          </cell>
          <cell r="E953" t="str">
            <v>kg</v>
          </cell>
          <cell r="G953">
            <v>7.51</v>
          </cell>
          <cell r="H953">
            <v>0</v>
          </cell>
        </row>
        <row r="954">
          <cell r="A954" t="str">
            <v>7.4.4.6</v>
          </cell>
          <cell r="B954" t="str">
            <v>11.01.510</v>
          </cell>
          <cell r="D954" t="str">
            <v>Concreto usinado, fck = 20,0 MPa - para bombeamento em estaca hélice contínua</v>
          </cell>
          <cell r="E954" t="str">
            <v>m³</v>
          </cell>
          <cell r="G954">
            <v>304.01</v>
          </cell>
          <cell r="H954">
            <v>0</v>
          </cell>
        </row>
        <row r="955">
          <cell r="A955" t="str">
            <v>7.4.4.7</v>
          </cell>
          <cell r="B955" t="str">
            <v>11.16.080</v>
          </cell>
          <cell r="D955" t="str">
            <v>Lançamento e adensamento de concreto ou massa por bombeamento</v>
          </cell>
          <cell r="E955" t="str">
            <v>m³</v>
          </cell>
          <cell r="G955">
            <v>126.96</v>
          </cell>
          <cell r="H955">
            <v>0</v>
          </cell>
        </row>
        <row r="956">
          <cell r="A956" t="str">
            <v>7.4.4.8</v>
          </cell>
          <cell r="B956" t="str">
            <v>12.12.016</v>
          </cell>
          <cell r="D956" t="str">
            <v>Estaca tipo hélice contínua, diâmetro de 30 cm em solo</v>
          </cell>
          <cell r="E956" t="str">
            <v>m</v>
          </cell>
          <cell r="G956">
            <v>37.19</v>
          </cell>
          <cell r="H956">
            <v>0</v>
          </cell>
        </row>
        <row r="957">
          <cell r="A957" t="str">
            <v>7.4.4.9</v>
          </cell>
          <cell r="B957" t="str">
            <v>12.01.040</v>
          </cell>
          <cell r="D957" t="str">
            <v>Broca em concreto armado diâmetro de 25 cm - completa</v>
          </cell>
          <cell r="E957" t="str">
            <v>m</v>
          </cell>
          <cell r="G957">
            <v>54.54</v>
          </cell>
          <cell r="H957">
            <v>0</v>
          </cell>
        </row>
        <row r="959">
          <cell r="A959" t="str">
            <v>7.4.5</v>
          </cell>
          <cell r="C959" t="str">
            <v>INFRAESTRUTURA</v>
          </cell>
          <cell r="H959">
            <v>0</v>
          </cell>
        </row>
        <row r="960">
          <cell r="A960" t="str">
            <v>7.4.5.1</v>
          </cell>
          <cell r="B960" t="str">
            <v>06.02.020</v>
          </cell>
          <cell r="D960" t="str">
            <v>Escavação manual em solo de 1ª e 2ª categoria em vala ou cava até 1,50 m</v>
          </cell>
          <cell r="E960" t="str">
            <v>m³</v>
          </cell>
          <cell r="G960">
            <v>44.55</v>
          </cell>
          <cell r="H960">
            <v>0</v>
          </cell>
        </row>
        <row r="961">
          <cell r="A961" t="str">
            <v>7.4.5.2</v>
          </cell>
          <cell r="B961" t="str">
            <v>06.11.040</v>
          </cell>
          <cell r="D961" t="str">
            <v>Reaterro manual apiloado sem controle de compactação</v>
          </cell>
          <cell r="E961" t="str">
            <v>m³</v>
          </cell>
          <cell r="G961">
            <v>13.86</v>
          </cell>
          <cell r="H961">
            <v>0</v>
          </cell>
        </row>
        <row r="962">
          <cell r="A962" t="str">
            <v>7.4.5.3</v>
          </cell>
          <cell r="B962" t="str">
            <v>08.01.040</v>
          </cell>
          <cell r="D962" t="str">
            <v>Escoramento de solo descontínuo</v>
          </cell>
          <cell r="E962" t="str">
            <v>m²</v>
          </cell>
          <cell r="G962">
            <v>36.56</v>
          </cell>
          <cell r="H962">
            <v>0</v>
          </cell>
        </row>
        <row r="963">
          <cell r="A963" t="str">
            <v>7.4.5.4</v>
          </cell>
          <cell r="B963" t="str">
            <v>05.10.010</v>
          </cell>
          <cell r="D963" t="str">
            <v>Carregamento mecanizado de solo de 1ª e 2ª categoria</v>
          </cell>
          <cell r="E963" t="str">
            <v>m³</v>
          </cell>
          <cell r="G963">
            <v>2.79</v>
          </cell>
          <cell r="H963">
            <v>0</v>
          </cell>
        </row>
        <row r="964">
          <cell r="A964" t="str">
            <v>7.4.5.5</v>
          </cell>
          <cell r="B964" t="str">
            <v>05.10.026</v>
          </cell>
          <cell r="D964" t="str">
            <v>Transporte de solo de 1ª e 2ª categoria por caminhão para distâncias superiores ao 20° km</v>
          </cell>
          <cell r="E964" t="str">
            <v>m³xkm</v>
          </cell>
          <cell r="G964">
            <v>1</v>
          </cell>
          <cell r="H964">
            <v>0</v>
          </cell>
        </row>
        <row r="965">
          <cell r="A965" t="str">
            <v>7.4.5.6</v>
          </cell>
          <cell r="B965" t="str">
            <v>07.10.020</v>
          </cell>
          <cell r="D965" t="str">
            <v>Espalhamento de solo em bota-fora com compactação sem controle</v>
          </cell>
          <cell r="E965" t="str">
            <v>m³</v>
          </cell>
          <cell r="G965">
            <v>3.33</v>
          </cell>
          <cell r="H965">
            <v>0</v>
          </cell>
        </row>
        <row r="966">
          <cell r="A966" t="str">
            <v>7.4.5.7</v>
          </cell>
          <cell r="B966" t="str">
            <v>11.02.060</v>
          </cell>
          <cell r="D966" t="str">
            <v>Concreto usinado não estrutural mínimo 300 kg cimento / m³</v>
          </cell>
          <cell r="E966" t="str">
            <v>m³</v>
          </cell>
          <cell r="G966">
            <v>285.82</v>
          </cell>
          <cell r="H966">
            <v>0</v>
          </cell>
        </row>
        <row r="967">
          <cell r="A967" t="str">
            <v>7.4.5.8</v>
          </cell>
          <cell r="B967" t="str">
            <v>11.16.020</v>
          </cell>
          <cell r="D967" t="str">
            <v>Lançamento, espalhamento e adensamento de concreto ou massa em lastro e/ou enchimento</v>
          </cell>
          <cell r="E967" t="str">
            <v>m³</v>
          </cell>
          <cell r="G967">
            <v>62.62</v>
          </cell>
          <cell r="H967">
            <v>0</v>
          </cell>
        </row>
        <row r="968">
          <cell r="A968" t="str">
            <v>7.4.5.9</v>
          </cell>
          <cell r="B968" t="str">
            <v>11.18.040</v>
          </cell>
          <cell r="D968" t="str">
            <v>Lastro de pedra britada</v>
          </cell>
          <cell r="E968" t="str">
            <v>m³</v>
          </cell>
          <cell r="G968">
            <v>110.77</v>
          </cell>
          <cell r="H968">
            <v>0</v>
          </cell>
        </row>
        <row r="969">
          <cell r="A969" t="str">
            <v>7.4.5.10</v>
          </cell>
          <cell r="B969" t="str">
            <v>11.18.060</v>
          </cell>
          <cell r="D969" t="str">
            <v>Lona plástica</v>
          </cell>
          <cell r="E969" t="str">
            <v>m²</v>
          </cell>
          <cell r="G969">
            <v>2.1800000000000002</v>
          </cell>
          <cell r="H969">
            <v>0</v>
          </cell>
        </row>
        <row r="970">
          <cell r="A970" t="str">
            <v>7.4.5.11</v>
          </cell>
          <cell r="B970" t="str">
            <v>09.01.020</v>
          </cell>
          <cell r="D970" t="str">
            <v>Forma em madeira comum para fundação</v>
          </cell>
          <cell r="E970" t="str">
            <v>m²</v>
          </cell>
          <cell r="G970">
            <v>63.16</v>
          </cell>
          <cell r="H970">
            <v>0</v>
          </cell>
        </row>
        <row r="971">
          <cell r="A971" t="str">
            <v>7.4.5.12</v>
          </cell>
          <cell r="B971" t="str">
            <v>11.01.290</v>
          </cell>
          <cell r="D971" t="str">
            <v>Concreto usinado, fck = 25,0 MPa - para bombeamento</v>
          </cell>
          <cell r="E971" t="str">
            <v>m³</v>
          </cell>
          <cell r="G971">
            <v>298.20999999999998</v>
          </cell>
          <cell r="H971">
            <v>0</v>
          </cell>
        </row>
        <row r="972">
          <cell r="A972" t="str">
            <v>7.4.5.13</v>
          </cell>
          <cell r="B972" t="str">
            <v>11.01.130</v>
          </cell>
          <cell r="D972" t="str">
            <v>Concreto usinado, fck = 25,0 MPa</v>
          </cell>
          <cell r="E972" t="str">
            <v>m³</v>
          </cell>
          <cell r="G972">
            <v>264.52999999999997</v>
          </cell>
          <cell r="H972">
            <v>0</v>
          </cell>
        </row>
        <row r="973">
          <cell r="A973" t="str">
            <v>7.4.5.14</v>
          </cell>
          <cell r="B973" t="str">
            <v>11.16.040</v>
          </cell>
          <cell r="D973" t="str">
            <v>Lançamento e adensamento de concreto ou massa em fundação</v>
          </cell>
          <cell r="E973" t="str">
            <v>m³</v>
          </cell>
          <cell r="G973">
            <v>125.24</v>
          </cell>
          <cell r="H973">
            <v>0</v>
          </cell>
        </row>
        <row r="974">
          <cell r="A974" t="str">
            <v>7.4.5.15</v>
          </cell>
          <cell r="B974" t="str">
            <v>11.16.080</v>
          </cell>
          <cell r="D974" t="str">
            <v>Lançamento e adensamento de concreto ou massa por bombeamento</v>
          </cell>
          <cell r="E974" t="str">
            <v>m³</v>
          </cell>
          <cell r="G974">
            <v>126.96</v>
          </cell>
          <cell r="H974">
            <v>0</v>
          </cell>
        </row>
        <row r="975">
          <cell r="A975" t="str">
            <v>7.4.5.16</v>
          </cell>
          <cell r="B975" t="str">
            <v>10.01.040</v>
          </cell>
          <cell r="D975" t="str">
            <v>Armadura em barra de aço CA-50 (A ou B) fyk = 500 MPa</v>
          </cell>
          <cell r="E975" t="str">
            <v>kg</v>
          </cell>
          <cell r="G975">
            <v>6.86</v>
          </cell>
          <cell r="H975">
            <v>0</v>
          </cell>
        </row>
        <row r="976">
          <cell r="A976" t="str">
            <v>7.4.5.17</v>
          </cell>
          <cell r="B976" t="str">
            <v>10.01.060</v>
          </cell>
          <cell r="D976" t="str">
            <v>Armadura em barra de aço CA-60 (A ou B) fyk = 600 MPa</v>
          </cell>
          <cell r="E976" t="str">
            <v>kg</v>
          </cell>
          <cell r="G976">
            <v>7.51</v>
          </cell>
          <cell r="H976">
            <v>0</v>
          </cell>
        </row>
        <row r="978">
          <cell r="A978" t="str">
            <v>7.4.6</v>
          </cell>
          <cell r="C978" t="str">
            <v>ALVENARIA</v>
          </cell>
          <cell r="H978">
            <v>0</v>
          </cell>
        </row>
        <row r="979">
          <cell r="A979" t="str">
            <v>7.4.6.1</v>
          </cell>
          <cell r="B979" t="str">
            <v>10.01.040</v>
          </cell>
          <cell r="D979" t="str">
            <v>Armadura em barra de aço CA-50 (A ou B) fyk = 500 MPa</v>
          </cell>
          <cell r="E979" t="str">
            <v>kg</v>
          </cell>
          <cell r="G979">
            <v>6.86</v>
          </cell>
          <cell r="H979">
            <v>0</v>
          </cell>
        </row>
        <row r="980">
          <cell r="A980" t="str">
            <v>7.4.6.2</v>
          </cell>
          <cell r="B980" t="str">
            <v>11.05.040</v>
          </cell>
          <cell r="D980" t="str">
            <v>Argamassa graute</v>
          </cell>
          <cell r="E980" t="str">
            <v>m³</v>
          </cell>
          <cell r="G980">
            <v>250.1</v>
          </cell>
          <cell r="H980">
            <v>0</v>
          </cell>
        </row>
        <row r="981">
          <cell r="A981" t="str">
            <v>7.4.6.3</v>
          </cell>
          <cell r="B981" t="str">
            <v>11.16.060</v>
          </cell>
          <cell r="D981" t="str">
            <v>Lançamento e adensamento de concreto ou massa em estrutura</v>
          </cell>
          <cell r="E981" t="str">
            <v>m³</v>
          </cell>
          <cell r="G981">
            <v>86.51</v>
          </cell>
          <cell r="H981">
            <v>0</v>
          </cell>
        </row>
        <row r="982">
          <cell r="A982" t="str">
            <v>7.4.6.4</v>
          </cell>
          <cell r="B982" t="str">
            <v>14.11.221</v>
          </cell>
          <cell r="D982" t="str">
            <v>Alvenaria de bloco de concreto estrutural 14 x 19 x 39 cm - classe B</v>
          </cell>
          <cell r="E982" t="str">
            <v>m²</v>
          </cell>
          <cell r="G982">
            <v>60.72</v>
          </cell>
          <cell r="H982">
            <v>0</v>
          </cell>
        </row>
        <row r="983">
          <cell r="A983" t="str">
            <v>7.4.6.5</v>
          </cell>
          <cell r="B983" t="str">
            <v>14.10.111</v>
          </cell>
          <cell r="D983" t="str">
            <v>Alvenaria de bloco de concreto de vedação de 14 x 19 x 39 cm - classe C</v>
          </cell>
          <cell r="E983" t="str">
            <v>m²</v>
          </cell>
          <cell r="G983">
            <v>51.37</v>
          </cell>
          <cell r="H983">
            <v>0</v>
          </cell>
        </row>
        <row r="984">
          <cell r="A984" t="str">
            <v>7.4.6.6</v>
          </cell>
          <cell r="B984" t="str">
            <v>14.10.121</v>
          </cell>
          <cell r="D984" t="str">
            <v>Alvenaria de bloco de concreto de vedação de 19 x 19 x 39 cm - classe C</v>
          </cell>
          <cell r="E984" t="str">
            <v>m²</v>
          </cell>
          <cell r="G984">
            <v>59.02</v>
          </cell>
          <cell r="H984">
            <v>0</v>
          </cell>
        </row>
        <row r="985">
          <cell r="A985" t="str">
            <v>7.4.6.7</v>
          </cell>
          <cell r="B985" t="str">
            <v>14.01.060</v>
          </cell>
          <cell r="D985" t="str">
            <v>Alvenaria de embasamento em bloco de concreto de 19 x 19 x 39 cm - classe A</v>
          </cell>
          <cell r="E985" t="str">
            <v>m²</v>
          </cell>
          <cell r="G985">
            <v>74.44</v>
          </cell>
          <cell r="H985">
            <v>0</v>
          </cell>
        </row>
        <row r="986">
          <cell r="A986" t="str">
            <v>7.4.6.8</v>
          </cell>
          <cell r="B986" t="str">
            <v>14.01.050</v>
          </cell>
          <cell r="D986" t="str">
            <v>Alvenaria de embasamento em bloco de concreto de 14 x 19 x 39 cm - classe A</v>
          </cell>
          <cell r="E986" t="str">
            <v>m²</v>
          </cell>
          <cell r="G986">
            <v>62.33</v>
          </cell>
          <cell r="H986">
            <v>0</v>
          </cell>
        </row>
        <row r="987">
          <cell r="A987" t="str">
            <v>7.4.6.9</v>
          </cell>
          <cell r="B987" t="str">
            <v>14.28.030</v>
          </cell>
          <cell r="D987" t="str">
            <v>Elemento vazado em concreto, tipo quadriculado de 39 x 39 x 10 cm</v>
          </cell>
          <cell r="E987" t="str">
            <v>m²</v>
          </cell>
          <cell r="G987">
            <v>138.16999999999999</v>
          </cell>
          <cell r="H987">
            <v>0</v>
          </cell>
        </row>
        <row r="989">
          <cell r="A989" t="str">
            <v>7.4.7</v>
          </cell>
          <cell r="C989" t="str">
            <v>PISOS</v>
          </cell>
          <cell r="H989">
            <v>0</v>
          </cell>
        </row>
        <row r="990">
          <cell r="A990" t="str">
            <v>7.4.7.1</v>
          </cell>
          <cell r="B990" t="str">
            <v>17.01.040</v>
          </cell>
          <cell r="D990" t="str">
            <v>Lastro de concreto impermeabilizado</v>
          </cell>
          <cell r="E990" t="str">
            <v>m³</v>
          </cell>
          <cell r="G990">
            <v>469.13</v>
          </cell>
          <cell r="H990">
            <v>0</v>
          </cell>
        </row>
        <row r="991">
          <cell r="A991" t="str">
            <v>7.4.7.2</v>
          </cell>
          <cell r="B991" t="str">
            <v>17.03.300</v>
          </cell>
          <cell r="D991" t="str">
            <v>Rodapé em cimentado desempenado e alisado com altura 5 cm</v>
          </cell>
          <cell r="E991" t="str">
            <v>m</v>
          </cell>
          <cell r="G991">
            <v>18.16</v>
          </cell>
          <cell r="H991">
            <v>0</v>
          </cell>
        </row>
        <row r="993">
          <cell r="A993" t="str">
            <v>7.4.8</v>
          </cell>
          <cell r="C993" t="str">
            <v>REVESTIMENTOS DE TETO E PAREDE</v>
          </cell>
          <cell r="H993">
            <v>0</v>
          </cell>
        </row>
        <row r="994">
          <cell r="A994" t="str">
            <v>7.4.8.1</v>
          </cell>
          <cell r="B994" t="str">
            <v>17.02.120</v>
          </cell>
          <cell r="D994" t="str">
            <v>Emboço comum</v>
          </cell>
          <cell r="E994" t="str">
            <v>m²</v>
          </cell>
          <cell r="G994">
            <v>14.99</v>
          </cell>
          <cell r="H994">
            <v>0</v>
          </cell>
        </row>
        <row r="995">
          <cell r="A995" t="str">
            <v>7.4.8.2</v>
          </cell>
          <cell r="B995" t="str">
            <v>17.02.220</v>
          </cell>
          <cell r="D995" t="str">
            <v>Reboco</v>
          </cell>
          <cell r="E995" t="str">
            <v>m²</v>
          </cell>
          <cell r="G995">
            <v>9.4</v>
          </cell>
          <cell r="H995">
            <v>0</v>
          </cell>
        </row>
        <row r="996">
          <cell r="A996" t="str">
            <v>7.4.8.3</v>
          </cell>
          <cell r="B996" t="str">
            <v>17.02.020</v>
          </cell>
          <cell r="D996" t="str">
            <v>Chapisco</v>
          </cell>
          <cell r="E996" t="str">
            <v>m²</v>
          </cell>
          <cell r="G996">
            <v>4.82</v>
          </cell>
          <cell r="H996">
            <v>0</v>
          </cell>
        </row>
        <row r="998">
          <cell r="A998" t="str">
            <v>7.4.9</v>
          </cell>
          <cell r="C998" t="str">
            <v>ESQUADRIAS E ELEMENTOS METÁLICOS</v>
          </cell>
          <cell r="H998">
            <v>0</v>
          </cell>
        </row>
        <row r="999">
          <cell r="A999" t="str">
            <v>7.4.9.1</v>
          </cell>
          <cell r="B999" t="str">
            <v>25.01.470</v>
          </cell>
          <cell r="D999" t="str">
            <v>Caixilho fixo tipo veneziana em alumínio anodizado, sob medida - branco</v>
          </cell>
          <cell r="E999" t="str">
            <v>m²</v>
          </cell>
          <cell r="G999">
            <v>617.55999999999995</v>
          </cell>
          <cell r="H999">
            <v>0</v>
          </cell>
        </row>
        <row r="1000">
          <cell r="A1000" t="str">
            <v>7.4.9.2</v>
          </cell>
          <cell r="B1000" t="str">
            <v>25.02.300</v>
          </cell>
          <cell r="D1000" t="str">
            <v>Porta de abrir em alumínio com pintura eletrostática, sob medida - cor branca</v>
          </cell>
          <cell r="E1000" t="str">
            <v>m²</v>
          </cell>
          <cell r="G1000">
            <v>787.5</v>
          </cell>
          <cell r="H1000">
            <v>0</v>
          </cell>
        </row>
        <row r="1001">
          <cell r="A1001" t="str">
            <v>7.4.9.3</v>
          </cell>
          <cell r="B1001" t="str">
            <v>24.02.060</v>
          </cell>
          <cell r="D1001" t="str">
            <v>Porta/portão de abrir em chapa, sob medida</v>
          </cell>
          <cell r="E1001" t="str">
            <v>m²</v>
          </cell>
          <cell r="G1001">
            <v>740.92</v>
          </cell>
          <cell r="H1001">
            <v>0</v>
          </cell>
        </row>
        <row r="1002">
          <cell r="A1002" t="str">
            <v>7.4.9.4</v>
          </cell>
          <cell r="B1002" t="str">
            <v>49.06.020</v>
          </cell>
          <cell r="D1002" t="str">
            <v>Grelha em ferro fundido para caixas e canaletas</v>
          </cell>
          <cell r="E1002" t="str">
            <v>m²</v>
          </cell>
          <cell r="G1002">
            <v>731.12</v>
          </cell>
          <cell r="H1002">
            <v>0</v>
          </cell>
        </row>
        <row r="1004">
          <cell r="A1004" t="str">
            <v>7.4.10</v>
          </cell>
          <cell r="C1004" t="str">
            <v>PINTURA</v>
          </cell>
          <cell r="H1004">
            <v>0</v>
          </cell>
        </row>
        <row r="1005">
          <cell r="A1005" t="str">
            <v>7.4.10.1</v>
          </cell>
          <cell r="B1005" t="str">
            <v>33.07.102</v>
          </cell>
          <cell r="D1005" t="str">
            <v>Esmalte a base de água em estrutura metálica</v>
          </cell>
          <cell r="E1005" t="str">
            <v>m²</v>
          </cell>
          <cell r="G1005">
            <v>33.56</v>
          </cell>
          <cell r="H1005">
            <v>0</v>
          </cell>
        </row>
        <row r="1006">
          <cell r="A1006" t="str">
            <v>7.4.10.1</v>
          </cell>
          <cell r="B1006" t="str">
            <v>33.10.010</v>
          </cell>
          <cell r="D1006" t="str">
            <v>Tinta látex antimofo em massa, inclusive preparo</v>
          </cell>
          <cell r="E1006" t="str">
            <v>kg</v>
          </cell>
          <cell r="G1006">
            <v>18.52</v>
          </cell>
          <cell r="H1006">
            <v>0</v>
          </cell>
        </row>
        <row r="1008">
          <cell r="A1008" t="str">
            <v>7.4.11</v>
          </cell>
          <cell r="C1008" t="str">
            <v>IMPERMEABILIZAÇÃO</v>
          </cell>
          <cell r="H1008">
            <v>0</v>
          </cell>
        </row>
        <row r="1009">
          <cell r="A1009" t="str">
            <v>7.4.11.1</v>
          </cell>
          <cell r="B1009" t="str">
            <v>17.01.120</v>
          </cell>
          <cell r="D1009" t="str">
            <v>Argamassa de cimento e areia traço 1:3, com adesivo acrílico</v>
          </cell>
          <cell r="E1009" t="str">
            <v>m³</v>
          </cell>
          <cell r="G1009">
            <v>956.38</v>
          </cell>
          <cell r="H1009">
            <v>0</v>
          </cell>
        </row>
        <row r="1010">
          <cell r="A1010" t="str">
            <v>7.4.11.2</v>
          </cell>
          <cell r="B1010" t="str">
            <v>17.01.020</v>
          </cell>
          <cell r="D1010" t="str">
            <v>Argamassa de regularização e/ou proteção</v>
          </cell>
          <cell r="E1010" t="str">
            <v>m³</v>
          </cell>
          <cell r="G1010">
            <v>504.05</v>
          </cell>
          <cell r="H1010">
            <v>0</v>
          </cell>
        </row>
        <row r="1011">
          <cell r="A1011" t="str">
            <v>7.4.11.3</v>
          </cell>
          <cell r="B1011" t="str">
            <v>17.01.050</v>
          </cell>
          <cell r="D1011" t="str">
            <v>Regularização de piso com nata de cimento</v>
          </cell>
          <cell r="E1011" t="str">
            <v>m²</v>
          </cell>
          <cell r="G1011">
            <v>20.46</v>
          </cell>
          <cell r="H1011">
            <v>0</v>
          </cell>
        </row>
        <row r="1012">
          <cell r="A1012" t="str">
            <v>7.4.11.4</v>
          </cell>
          <cell r="B1012" t="str">
            <v>17.02.020</v>
          </cell>
          <cell r="D1012" t="str">
            <v>Chapisco</v>
          </cell>
          <cell r="E1012" t="str">
            <v>m²</v>
          </cell>
          <cell r="G1012">
            <v>4.82</v>
          </cell>
          <cell r="H1012">
            <v>0</v>
          </cell>
        </row>
        <row r="1013">
          <cell r="A1013" t="str">
            <v>7.4.11.5</v>
          </cell>
          <cell r="B1013" t="str">
            <v>32.15.040</v>
          </cell>
          <cell r="D1013" t="str">
            <v>Impermeabilização em manta asfáltica com armadura, tipo III-B, espessura de 4 mm</v>
          </cell>
          <cell r="E1013" t="str">
            <v>m²</v>
          </cell>
          <cell r="G1013">
            <v>61.13</v>
          </cell>
          <cell r="H1013">
            <v>0</v>
          </cell>
        </row>
        <row r="1014">
          <cell r="A1014" t="str">
            <v>7.4.11.6</v>
          </cell>
          <cell r="B1014" t="str">
            <v>32.20.020</v>
          </cell>
          <cell r="D1014" t="str">
            <v>Aplicação de papel Kraft</v>
          </cell>
          <cell r="E1014" t="str">
            <v>m²</v>
          </cell>
          <cell r="G1014">
            <v>5.36</v>
          </cell>
          <cell r="H1014">
            <v>0</v>
          </cell>
        </row>
        <row r="1015">
          <cell r="A1015" t="str">
            <v>7.4.11.7</v>
          </cell>
          <cell r="B1015" t="str">
            <v>32.20.060</v>
          </cell>
          <cell r="D1015" t="str">
            <v>Tela galvanizada fio 24 BWG, malha hexagonal de 1/2´, para armadura de argamassa</v>
          </cell>
          <cell r="E1015" t="str">
            <v>m²</v>
          </cell>
          <cell r="G1015">
            <v>10.36</v>
          </cell>
          <cell r="H1015">
            <v>0</v>
          </cell>
        </row>
        <row r="1016">
          <cell r="A1016" t="str">
            <v>7.4.11.8</v>
          </cell>
          <cell r="B1016" t="str">
            <v>32.16.060</v>
          </cell>
          <cell r="D1016" t="str">
            <v>Impermeabilização em membrana à base de polímeros acrílicos, na cor branca e reforço em tela poliéster</v>
          </cell>
          <cell r="E1016" t="str">
            <v>m²</v>
          </cell>
          <cell r="G1016">
            <v>62.66</v>
          </cell>
          <cell r="H1016">
            <v>0</v>
          </cell>
        </row>
        <row r="1017">
          <cell r="A1017" t="str">
            <v>7.4.11.9</v>
          </cell>
          <cell r="B1017" t="str">
            <v>17.01.040</v>
          </cell>
          <cell r="D1017" t="str">
            <v>Lastro de concreto impermeabilizado</v>
          </cell>
          <cell r="E1017" t="str">
            <v>m³</v>
          </cell>
          <cell r="G1017">
            <v>469.13</v>
          </cell>
          <cell r="H1017">
            <v>0</v>
          </cell>
        </row>
        <row r="1018">
          <cell r="A1018" t="str">
            <v>7.4.11.10</v>
          </cell>
          <cell r="B1018" t="str">
            <v>32.16.010</v>
          </cell>
          <cell r="D1018" t="str">
            <v>Impermeabilização em pintura de asfalto oxidado com solventes orgânicos, sobre massa</v>
          </cell>
          <cell r="E1018" t="str">
            <v>m²</v>
          </cell>
          <cell r="G1018">
            <v>11.85</v>
          </cell>
          <cell r="H1018">
            <v>0</v>
          </cell>
        </row>
        <row r="1020">
          <cell r="A1020" t="str">
            <v>7.4.12</v>
          </cell>
          <cell r="C1020" t="str">
            <v>COBERTURA</v>
          </cell>
          <cell r="H1020">
            <v>0</v>
          </cell>
        </row>
        <row r="1021">
          <cell r="A1021" t="str">
            <v>7.4.12.1</v>
          </cell>
          <cell r="B1021" t="str">
            <v>14.20.020</v>
          </cell>
          <cell r="D1021" t="str">
            <v>Cimalha em concreto com pingadeira</v>
          </cell>
          <cell r="E1021" t="str">
            <v>m</v>
          </cell>
          <cell r="G1021">
            <v>7.83</v>
          </cell>
          <cell r="H1021">
            <v>0</v>
          </cell>
        </row>
        <row r="1022">
          <cell r="A1022" t="str">
            <v>7.4.12.2</v>
          </cell>
          <cell r="B1022" t="str">
            <v>46.04.030</v>
          </cell>
          <cell r="D1022" t="str">
            <v>Tubo de PVC rígido tipo PBA classe 15, DN= 100mm, (DE= 110mm), inclusive conexões</v>
          </cell>
          <cell r="E1022" t="str">
            <v>m</v>
          </cell>
          <cell r="G1022">
            <v>58.97</v>
          </cell>
          <cell r="H1022">
            <v>0</v>
          </cell>
        </row>
        <row r="1023">
          <cell r="A1023" t="str">
            <v>7.4.12.3</v>
          </cell>
          <cell r="B1023" t="str">
            <v>16.13.130</v>
          </cell>
          <cell r="D1023" t="str">
            <v>Telhamento em chapa de aço com pintura poliéster, tipo sanduíche, espessura de 0,50 mm, com poliestireno expandido</v>
          </cell>
          <cell r="E1023" t="str">
            <v>m²</v>
          </cell>
          <cell r="G1023">
            <v>108.22</v>
          </cell>
          <cell r="H1023">
            <v>0</v>
          </cell>
        </row>
        <row r="1024">
          <cell r="A1024" t="str">
            <v>7.4.12.4</v>
          </cell>
          <cell r="B1024" t="str">
            <v>16.33.022</v>
          </cell>
          <cell r="D1024" t="str">
            <v>Calha, rufo, afins em chapa galvanizada nº 24 - corte 0,33 m</v>
          </cell>
          <cell r="E1024" t="str">
            <v>m</v>
          </cell>
          <cell r="G1024">
            <v>67.650000000000006</v>
          </cell>
          <cell r="H1024">
            <v>0</v>
          </cell>
        </row>
        <row r="1026">
          <cell r="A1026" t="str">
            <v>7.4.13</v>
          </cell>
          <cell r="C1026" t="str">
            <v>FACHADAS</v>
          </cell>
          <cell r="H1026">
            <v>0</v>
          </cell>
        </row>
        <row r="1027">
          <cell r="A1027" t="str">
            <v>7.4.13.1</v>
          </cell>
          <cell r="B1027" t="str">
            <v>33.10.010</v>
          </cell>
          <cell r="D1027" t="str">
            <v>Tinta látex antimofo em massa, inclusive preparo</v>
          </cell>
          <cell r="E1027" t="str">
            <v>m²</v>
          </cell>
          <cell r="G1027">
            <v>18.52</v>
          </cell>
          <cell r="H1027">
            <v>0</v>
          </cell>
        </row>
        <row r="1028">
          <cell r="A1028" t="str">
            <v>7.4.13.2</v>
          </cell>
          <cell r="B1028" t="str">
            <v>17.02.020</v>
          </cell>
          <cell r="D1028" t="str">
            <v>Chapisco</v>
          </cell>
          <cell r="E1028" t="str">
            <v>m²</v>
          </cell>
          <cell r="G1028">
            <v>4.82</v>
          </cell>
          <cell r="H1028">
            <v>0</v>
          </cell>
        </row>
        <row r="1029">
          <cell r="A1029" t="str">
            <v>7.4.13.3</v>
          </cell>
          <cell r="B1029" t="str">
            <v>17.02.220</v>
          </cell>
          <cell r="D1029" t="str">
            <v>Reboco</v>
          </cell>
          <cell r="E1029" t="str">
            <v>m²</v>
          </cell>
          <cell r="G1029">
            <v>9.4</v>
          </cell>
          <cell r="H1029">
            <v>0</v>
          </cell>
        </row>
        <row r="1030">
          <cell r="A1030" t="str">
            <v>7.4.13.4</v>
          </cell>
          <cell r="B1030" t="str">
            <v>17.02.120</v>
          </cell>
          <cell r="D1030" t="str">
            <v>Emboço comum</v>
          </cell>
          <cell r="E1030" t="str">
            <v>m²</v>
          </cell>
          <cell r="G1030">
            <v>14.99</v>
          </cell>
          <cell r="H1030">
            <v>0</v>
          </cell>
        </row>
        <row r="1032">
          <cell r="A1032" t="str">
            <v>7.4.14</v>
          </cell>
          <cell r="C1032" t="str">
            <v>LIMPEZA DE OBRA</v>
          </cell>
          <cell r="H1032">
            <v>0</v>
          </cell>
        </row>
        <row r="1033">
          <cell r="A1033" t="str">
            <v>7.4.14.1</v>
          </cell>
          <cell r="B1033" t="str">
            <v>55.01.020</v>
          </cell>
          <cell r="D1033" t="str">
            <v>Limpeza final da obra</v>
          </cell>
          <cell r="E1033" t="str">
            <v>m²</v>
          </cell>
          <cell r="G1033">
            <v>10.4</v>
          </cell>
          <cell r="H1033">
            <v>0</v>
          </cell>
        </row>
        <row r="1035">
          <cell r="A1035" t="str">
            <v>I</v>
          </cell>
          <cell r="C1035" t="str">
            <v xml:space="preserve">PREÇO TOTAL - MAT. E MÃO DE OBRA - SEM BDI </v>
          </cell>
          <cell r="J1035">
            <v>0</v>
          </cell>
          <cell r="L1035">
            <v>610218.92392999993</v>
          </cell>
        </row>
        <row r="1036">
          <cell r="C1036" t="str">
            <v>BDI - MAT E MÃO DE OBRA</v>
          </cell>
          <cell r="E1036">
            <v>0.22120000000000001</v>
          </cell>
          <cell r="H1036">
            <v>0</v>
          </cell>
        </row>
        <row r="1037">
          <cell r="A1037" t="str">
            <v>I</v>
          </cell>
          <cell r="B1037" t="str">
            <v xml:space="preserve">TOTAL DO EMPREENDIMENTO </v>
          </cell>
          <cell r="H1037">
            <v>0</v>
          </cell>
        </row>
      </sheetData>
      <sheetData sheetId="2">
        <row r="6">
          <cell r="C6" t="str">
            <v>REFORMA E AMPLIAÇÃO DE SISTEMA DE CLIMATIZAÇÃO, VENTILAÇÃO E EXAUSTÃO MECÂNICA DO HOSPITAL GERAL "DR. ÁLVARO SIMÕES DE SOUZA"</v>
          </cell>
        </row>
        <row r="7">
          <cell r="C7" t="str">
            <v>RUA DEPUTADO EMÍLIO CARLOS, 3000 - VILA NOVA CACHOEIRINHA - SÃO PAULO - SP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7" workbookViewId="0">
      <selection activeCell="C29" sqref="C29"/>
    </sheetView>
  </sheetViews>
  <sheetFormatPr defaultRowHeight="15" x14ac:dyDescent="0.25"/>
  <cols>
    <col min="1" max="1" width="10.42578125" style="4" customWidth="1"/>
    <col min="2" max="2" width="51.28515625" style="4" customWidth="1"/>
    <col min="3" max="3" width="14.140625" style="4" customWidth="1"/>
    <col min="4" max="11" width="12.85546875" style="4" customWidth="1"/>
    <col min="12" max="16" width="14.28515625" style="4" bestFit="1" customWidth="1"/>
    <col min="17" max="16384" width="9.140625" style="4"/>
  </cols>
  <sheetData>
    <row r="1" spans="1:1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6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6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6" x14ac:dyDescent="0.25">
      <c r="A4" s="8" t="s">
        <v>8</v>
      </c>
      <c r="B4" s="9" t="str">
        <f>[1]Resumo!C6</f>
        <v>REFORMA E AMPLIAÇÃO DE SISTEMA DE CLIMATIZAÇÃO, VENTILAÇÃO E EXAUSTÃO MECÂNICA DO HOSPITAL GERAL "DR. ÁLVARO SIMÕES DE SOUZA"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6" x14ac:dyDescent="0.25">
      <c r="A5" s="8" t="s">
        <v>9</v>
      </c>
      <c r="B5" s="6" t="str">
        <f>[1]Resumo!C7</f>
        <v>RUA DEPUTADO EMÍLIO CARLOS, 3000 - VILA NOVA CACHOEIRINHA - SÃO PAULO - SP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1:16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6" ht="15.75" thickBo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6" x14ac:dyDescent="0.25">
      <c r="A8" s="13" t="s">
        <v>0</v>
      </c>
      <c r="B8" s="14" t="s">
        <v>10</v>
      </c>
      <c r="C8" s="14" t="s">
        <v>11</v>
      </c>
      <c r="D8" s="14" t="s">
        <v>12</v>
      </c>
      <c r="E8" s="14" t="s">
        <v>13</v>
      </c>
      <c r="F8" s="14" t="s">
        <v>14</v>
      </c>
      <c r="G8" s="14" t="s">
        <v>15</v>
      </c>
      <c r="H8" s="14" t="s">
        <v>16</v>
      </c>
      <c r="I8" s="14" t="s">
        <v>17</v>
      </c>
      <c r="J8" s="14" t="s">
        <v>18</v>
      </c>
      <c r="K8" s="14" t="s">
        <v>19</v>
      </c>
      <c r="L8" s="14" t="s">
        <v>20</v>
      </c>
      <c r="M8" s="14" t="s">
        <v>21</v>
      </c>
      <c r="N8" s="14" t="s">
        <v>22</v>
      </c>
      <c r="O8" s="14" t="s">
        <v>23</v>
      </c>
    </row>
    <row r="9" spans="1:16" x14ac:dyDescent="0.25">
      <c r="A9" s="28" t="s">
        <v>1</v>
      </c>
      <c r="B9" s="29" t="str">
        <f>VLOOKUP(A9,'[1]Planilha Detalhada'!$1:$1048576,3,FALSE)</f>
        <v>SERVIÇO DE APOIO À OBRA</v>
      </c>
      <c r="C9" s="30">
        <f>VLOOKUP(A9,'[1]Planilha Detalhada'!$1:$1048576,8,FALSE)</f>
        <v>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6">
        <f t="shared" ref="P9:P22" si="0">SUM(D9:O9)</f>
        <v>0</v>
      </c>
    </row>
    <row r="10" spans="1:16" x14ac:dyDescent="0.25">
      <c r="A10" s="28"/>
      <c r="B10" s="29"/>
      <c r="C10" s="30"/>
      <c r="D10" s="17">
        <f>D9*$C9</f>
        <v>0</v>
      </c>
      <c r="E10" s="17">
        <f t="shared" ref="E10:O10" si="1">E9*$C9</f>
        <v>0</v>
      </c>
      <c r="F10" s="17">
        <f t="shared" si="1"/>
        <v>0</v>
      </c>
      <c r="G10" s="17">
        <f t="shared" si="1"/>
        <v>0</v>
      </c>
      <c r="H10" s="17">
        <f t="shared" si="1"/>
        <v>0</v>
      </c>
      <c r="I10" s="17">
        <f t="shared" si="1"/>
        <v>0</v>
      </c>
      <c r="J10" s="17">
        <f t="shared" si="1"/>
        <v>0</v>
      </c>
      <c r="K10" s="17">
        <f t="shared" si="1"/>
        <v>0</v>
      </c>
      <c r="L10" s="17">
        <f t="shared" si="1"/>
        <v>0</v>
      </c>
      <c r="M10" s="17">
        <f t="shared" si="1"/>
        <v>0</v>
      </c>
      <c r="N10" s="17">
        <f t="shared" si="1"/>
        <v>0</v>
      </c>
      <c r="O10" s="17">
        <f t="shared" si="1"/>
        <v>0</v>
      </c>
      <c r="P10" s="4">
        <f t="shared" si="0"/>
        <v>0</v>
      </c>
    </row>
    <row r="11" spans="1:16" ht="15" customHeight="1" x14ac:dyDescent="0.25">
      <c r="A11" s="28" t="s">
        <v>2</v>
      </c>
      <c r="B11" s="29" t="str">
        <f>VLOOKUP(A11,'[1]Planilha Detalhada'!$1:$1048576,4,FALSE)</f>
        <v>CENTRO CIRURGICO - 4º ANDAR-COBERTURA/BARRILETE</v>
      </c>
      <c r="C11" s="30">
        <v>0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>
        <f t="shared" si="0"/>
        <v>0</v>
      </c>
    </row>
    <row r="12" spans="1:16" x14ac:dyDescent="0.25">
      <c r="A12" s="28"/>
      <c r="B12" s="29"/>
      <c r="C12" s="30"/>
      <c r="D12" s="17">
        <f>D11*$C11</f>
        <v>0</v>
      </c>
      <c r="E12" s="17">
        <f t="shared" ref="E12:O12" si="2">E11*$C11</f>
        <v>0</v>
      </c>
      <c r="F12" s="17">
        <f t="shared" si="2"/>
        <v>0</v>
      </c>
      <c r="G12" s="17">
        <f t="shared" si="2"/>
        <v>0</v>
      </c>
      <c r="H12" s="17">
        <f t="shared" si="2"/>
        <v>0</v>
      </c>
      <c r="I12" s="17">
        <f t="shared" si="2"/>
        <v>0</v>
      </c>
      <c r="J12" s="17">
        <f t="shared" si="2"/>
        <v>0</v>
      </c>
      <c r="K12" s="17">
        <f t="shared" si="2"/>
        <v>0</v>
      </c>
      <c r="L12" s="17">
        <f t="shared" si="2"/>
        <v>0</v>
      </c>
      <c r="M12" s="17">
        <f t="shared" si="2"/>
        <v>0</v>
      </c>
      <c r="N12" s="17">
        <f t="shared" si="2"/>
        <v>0</v>
      </c>
      <c r="O12" s="17">
        <f t="shared" si="2"/>
        <v>0</v>
      </c>
      <c r="P12" s="4">
        <f t="shared" si="0"/>
        <v>0</v>
      </c>
    </row>
    <row r="13" spans="1:16" x14ac:dyDescent="0.25">
      <c r="A13" s="28" t="s">
        <v>3</v>
      </c>
      <c r="B13" s="29" t="str">
        <f>VLOOKUP(A13,'[1]Planilha Detalhada'!$1:$1048576,4,FALSE)</f>
        <v>UTI - 4º ANDAR / COBERTURA / CASA DE MÁQUINAS</v>
      </c>
      <c r="C13" s="30">
        <f>VLOOKUP(A13,'[1]Planilha Detalhada'!$1:$1048576,8,FALSE)</f>
        <v>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>
        <f t="shared" si="0"/>
        <v>0</v>
      </c>
    </row>
    <row r="14" spans="1:16" x14ac:dyDescent="0.25">
      <c r="A14" s="28"/>
      <c r="B14" s="29"/>
      <c r="C14" s="30"/>
      <c r="D14" s="17">
        <f>D13*$C13</f>
        <v>0</v>
      </c>
      <c r="E14" s="17">
        <f t="shared" ref="E14:O14" si="3">E13*$C13</f>
        <v>0</v>
      </c>
      <c r="F14" s="17">
        <f t="shared" si="3"/>
        <v>0</v>
      </c>
      <c r="G14" s="17">
        <f t="shared" si="3"/>
        <v>0</v>
      </c>
      <c r="H14" s="17">
        <f t="shared" si="3"/>
        <v>0</v>
      </c>
      <c r="I14" s="17">
        <f t="shared" si="3"/>
        <v>0</v>
      </c>
      <c r="J14" s="17">
        <f t="shared" si="3"/>
        <v>0</v>
      </c>
      <c r="K14" s="17">
        <f t="shared" si="3"/>
        <v>0</v>
      </c>
      <c r="L14" s="17">
        <f t="shared" si="3"/>
        <v>0</v>
      </c>
      <c r="M14" s="17">
        <f t="shared" si="3"/>
        <v>0</v>
      </c>
      <c r="N14" s="17">
        <f t="shared" si="3"/>
        <v>0</v>
      </c>
      <c r="O14" s="17">
        <f t="shared" si="3"/>
        <v>0</v>
      </c>
      <c r="P14" s="4">
        <f t="shared" si="0"/>
        <v>0</v>
      </c>
    </row>
    <row r="15" spans="1:16" x14ac:dyDescent="0.25">
      <c r="A15" s="28" t="s">
        <v>4</v>
      </c>
      <c r="B15" s="29" t="str">
        <f>VLOOKUP(A15,'[1]Planilha Detalhada'!$1:$1048576,4,FALSE)</f>
        <v>4º ANDAR - UTI e CENTRO CIRÚRGICO</v>
      </c>
      <c r="C15" s="30">
        <f>VLOOKUP(A15,'[1]Planilha Detalhada'!$1:$1048576,8,FALSE)</f>
        <v>0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6">
        <f t="shared" si="0"/>
        <v>0</v>
      </c>
    </row>
    <row r="16" spans="1:16" x14ac:dyDescent="0.25">
      <c r="A16" s="28"/>
      <c r="B16" s="29"/>
      <c r="C16" s="30"/>
      <c r="D16" s="17">
        <f>D15*$C15</f>
        <v>0</v>
      </c>
      <c r="E16" s="17">
        <f t="shared" ref="E16:O16" si="4">E15*$C15</f>
        <v>0</v>
      </c>
      <c r="F16" s="17">
        <f t="shared" si="4"/>
        <v>0</v>
      </c>
      <c r="G16" s="17">
        <f t="shared" si="4"/>
        <v>0</v>
      </c>
      <c r="H16" s="17">
        <f t="shared" si="4"/>
        <v>0</v>
      </c>
      <c r="I16" s="17">
        <f t="shared" si="4"/>
        <v>0</v>
      </c>
      <c r="J16" s="17">
        <f t="shared" si="4"/>
        <v>0</v>
      </c>
      <c r="K16" s="17">
        <f t="shared" si="4"/>
        <v>0</v>
      </c>
      <c r="L16" s="17">
        <f t="shared" si="4"/>
        <v>0</v>
      </c>
      <c r="M16" s="17">
        <f t="shared" si="4"/>
        <v>0</v>
      </c>
      <c r="N16" s="17">
        <f t="shared" si="4"/>
        <v>0</v>
      </c>
      <c r="O16" s="17">
        <f t="shared" si="4"/>
        <v>0</v>
      </c>
      <c r="P16" s="4">
        <f t="shared" si="0"/>
        <v>0</v>
      </c>
    </row>
    <row r="17" spans="1:16" ht="15" customHeight="1" x14ac:dyDescent="0.25">
      <c r="A17" s="28" t="s">
        <v>5</v>
      </c>
      <c r="B17" s="29" t="str">
        <f>VLOOKUP(A17,'[1]Planilha Detalhada'!$1:$1048576,4,FALSE)</f>
        <v>COBERTURA - TELHAMENTO NOVO UTI / CENTRO CIRURGICO</v>
      </c>
      <c r="C17" s="30">
        <f>VLOOKUP(A17,'[1]Planilha Detalhada'!$1:$1048576,8,FALSE)</f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6">
        <f t="shared" si="0"/>
        <v>0</v>
      </c>
    </row>
    <row r="18" spans="1:16" x14ac:dyDescent="0.25">
      <c r="A18" s="28"/>
      <c r="B18" s="29"/>
      <c r="C18" s="30"/>
      <c r="D18" s="17">
        <f>D17*$C17</f>
        <v>0</v>
      </c>
      <c r="E18" s="17">
        <f t="shared" ref="E18:O18" si="5">E17*$C17</f>
        <v>0</v>
      </c>
      <c r="F18" s="17">
        <f t="shared" si="5"/>
        <v>0</v>
      </c>
      <c r="G18" s="17">
        <f t="shared" si="5"/>
        <v>0</v>
      </c>
      <c r="H18" s="17">
        <f t="shared" si="5"/>
        <v>0</v>
      </c>
      <c r="I18" s="17">
        <f t="shared" si="5"/>
        <v>0</v>
      </c>
      <c r="J18" s="17">
        <f t="shared" si="5"/>
        <v>0</v>
      </c>
      <c r="K18" s="17">
        <f t="shared" si="5"/>
        <v>0</v>
      </c>
      <c r="L18" s="17">
        <f t="shared" si="5"/>
        <v>0</v>
      </c>
      <c r="M18" s="17">
        <f t="shared" si="5"/>
        <v>0</v>
      </c>
      <c r="N18" s="17">
        <f t="shared" si="5"/>
        <v>0</v>
      </c>
      <c r="O18" s="17">
        <f t="shared" si="5"/>
        <v>0</v>
      </c>
      <c r="P18" s="4">
        <f t="shared" si="0"/>
        <v>0</v>
      </c>
    </row>
    <row r="19" spans="1:16" x14ac:dyDescent="0.25">
      <c r="A19" s="28" t="s">
        <v>6</v>
      </c>
      <c r="B19" s="29" t="str">
        <f>VLOOKUP(A19,'[1]Planilha Detalhada'!$1:$1048576,4,FALSE)</f>
        <v>PRUMADA CABINE - CASA DE MÁQUINAS</v>
      </c>
      <c r="C19" s="30">
        <f>VLOOKUP(A19,'[1]Planilha Detalhada'!$1:$1048576,8,FALSE)</f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6">
        <f t="shared" si="0"/>
        <v>0</v>
      </c>
    </row>
    <row r="20" spans="1:16" x14ac:dyDescent="0.25">
      <c r="A20" s="28"/>
      <c r="B20" s="29"/>
      <c r="C20" s="30"/>
      <c r="D20" s="17">
        <f>D19*$C19</f>
        <v>0</v>
      </c>
      <c r="E20" s="17">
        <f t="shared" ref="E20:O20" si="6">E19*$C19</f>
        <v>0</v>
      </c>
      <c r="F20" s="17">
        <f t="shared" si="6"/>
        <v>0</v>
      </c>
      <c r="G20" s="17">
        <f t="shared" si="6"/>
        <v>0</v>
      </c>
      <c r="H20" s="17">
        <f t="shared" si="6"/>
        <v>0</v>
      </c>
      <c r="I20" s="17">
        <f t="shared" si="6"/>
        <v>0</v>
      </c>
      <c r="J20" s="17">
        <f t="shared" si="6"/>
        <v>0</v>
      </c>
      <c r="K20" s="17">
        <f t="shared" si="6"/>
        <v>0</v>
      </c>
      <c r="L20" s="17">
        <f t="shared" si="6"/>
        <v>0</v>
      </c>
      <c r="M20" s="17">
        <f t="shared" si="6"/>
        <v>0</v>
      </c>
      <c r="N20" s="17">
        <f t="shared" si="6"/>
        <v>0</v>
      </c>
      <c r="O20" s="17">
        <f t="shared" si="6"/>
        <v>0</v>
      </c>
      <c r="P20" s="4">
        <f t="shared" si="0"/>
        <v>0</v>
      </c>
    </row>
    <row r="21" spans="1:16" x14ac:dyDescent="0.25">
      <c r="A21" s="28" t="s">
        <v>7</v>
      </c>
      <c r="B21" s="29" t="str">
        <f>VLOOKUP(A21,'[1]Planilha Detalhada'!$1:$1048576,4,FALSE)</f>
        <v>IMPLANTAÇÃO</v>
      </c>
      <c r="C21" s="30">
        <f>VLOOKUP(A21,'[1]Planilha Detalhada'!$1:$1048576,8,FALSE)</f>
        <v>0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6">
        <f t="shared" si="0"/>
        <v>0</v>
      </c>
    </row>
    <row r="22" spans="1:16" x14ac:dyDescent="0.25">
      <c r="A22" s="28"/>
      <c r="B22" s="29"/>
      <c r="C22" s="30"/>
      <c r="D22" s="17">
        <f>D21*$C21</f>
        <v>0</v>
      </c>
      <c r="E22" s="17">
        <f t="shared" ref="E22:O22" si="7">E21*$C21</f>
        <v>0</v>
      </c>
      <c r="F22" s="17">
        <f t="shared" si="7"/>
        <v>0</v>
      </c>
      <c r="G22" s="17">
        <f t="shared" si="7"/>
        <v>0</v>
      </c>
      <c r="H22" s="17">
        <f t="shared" si="7"/>
        <v>0</v>
      </c>
      <c r="I22" s="17">
        <f t="shared" si="7"/>
        <v>0</v>
      </c>
      <c r="J22" s="17">
        <f t="shared" si="7"/>
        <v>0</v>
      </c>
      <c r="K22" s="17">
        <f t="shared" si="7"/>
        <v>0</v>
      </c>
      <c r="L22" s="17">
        <f t="shared" si="7"/>
        <v>0</v>
      </c>
      <c r="M22" s="17">
        <f t="shared" si="7"/>
        <v>0</v>
      </c>
      <c r="N22" s="17">
        <f t="shared" si="7"/>
        <v>0</v>
      </c>
      <c r="O22" s="17">
        <f t="shared" si="7"/>
        <v>0</v>
      </c>
      <c r="P22" s="4">
        <f t="shared" si="0"/>
        <v>0</v>
      </c>
    </row>
    <row r="23" spans="1:16" x14ac:dyDescent="0.25">
      <c r="A23" s="18"/>
      <c r="B23" s="19" t="s">
        <v>24</v>
      </c>
      <c r="C23" s="20">
        <f>SUM(C9:C22)</f>
        <v>0</v>
      </c>
      <c r="D23" s="21">
        <f>D10+D12+D14+D16+D18+D20+D22</f>
        <v>0</v>
      </c>
      <c r="E23" s="21">
        <f t="shared" ref="E23:O23" si="8">E10+E12+E14+E16+E18+E20+E22</f>
        <v>0</v>
      </c>
      <c r="F23" s="21">
        <f t="shared" si="8"/>
        <v>0</v>
      </c>
      <c r="G23" s="21">
        <f t="shared" si="8"/>
        <v>0</v>
      </c>
      <c r="H23" s="21">
        <f t="shared" si="8"/>
        <v>0</v>
      </c>
      <c r="I23" s="21">
        <f t="shared" si="8"/>
        <v>0</v>
      </c>
      <c r="J23" s="21">
        <f t="shared" si="8"/>
        <v>0</v>
      </c>
      <c r="K23" s="21">
        <f t="shared" si="8"/>
        <v>0</v>
      </c>
      <c r="L23" s="21">
        <f t="shared" si="8"/>
        <v>0</v>
      </c>
      <c r="M23" s="21">
        <f t="shared" si="8"/>
        <v>0</v>
      </c>
      <c r="N23" s="21">
        <f t="shared" si="8"/>
        <v>0</v>
      </c>
      <c r="O23" s="21">
        <f t="shared" si="8"/>
        <v>0</v>
      </c>
      <c r="P23" s="4">
        <f>SUM(D23:O23)</f>
        <v>0</v>
      </c>
    </row>
    <row r="24" spans="1:16" x14ac:dyDescent="0.25">
      <c r="A24" s="22"/>
      <c r="B24" s="23" t="s">
        <v>25</v>
      </c>
      <c r="C24" s="24">
        <f>C23*22.12%</f>
        <v>0</v>
      </c>
      <c r="D24" s="17">
        <f>D23*22.12%</f>
        <v>0</v>
      </c>
      <c r="E24" s="17">
        <f t="shared" ref="E24:O24" si="9">E23*22.12%</f>
        <v>0</v>
      </c>
      <c r="F24" s="17">
        <f t="shared" si="9"/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0</v>
      </c>
      <c r="O24" s="17">
        <f t="shared" si="9"/>
        <v>0</v>
      </c>
      <c r="P24" s="4">
        <f>SUM(D24:O24)</f>
        <v>0</v>
      </c>
    </row>
    <row r="25" spans="1:16" x14ac:dyDescent="0.25">
      <c r="A25" s="22"/>
      <c r="B25" s="24"/>
      <c r="C25" s="24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6" x14ac:dyDescent="0.25">
      <c r="A26" s="5"/>
      <c r="B26" s="2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6" x14ac:dyDescent="0.25">
      <c r="A27" s="27"/>
      <c r="B27" s="26" t="s">
        <v>26</v>
      </c>
      <c r="C27" s="26">
        <f>(C23+C24)</f>
        <v>0</v>
      </c>
      <c r="D27" s="17">
        <f>(D23+D24)</f>
        <v>0</v>
      </c>
      <c r="E27" s="17">
        <f t="shared" ref="E27:O27" si="10">(E23+E24)</f>
        <v>0</v>
      </c>
      <c r="F27" s="17">
        <f t="shared" si="10"/>
        <v>0</v>
      </c>
      <c r="G27" s="17">
        <f t="shared" si="10"/>
        <v>0</v>
      </c>
      <c r="H27" s="17">
        <f t="shared" si="10"/>
        <v>0</v>
      </c>
      <c r="I27" s="17">
        <f t="shared" si="10"/>
        <v>0</v>
      </c>
      <c r="J27" s="17">
        <f t="shared" si="10"/>
        <v>0</v>
      </c>
      <c r="K27" s="17">
        <f t="shared" si="10"/>
        <v>0</v>
      </c>
      <c r="L27" s="17">
        <f t="shared" si="10"/>
        <v>0</v>
      </c>
      <c r="M27" s="17">
        <f t="shared" si="10"/>
        <v>0</v>
      </c>
      <c r="N27" s="17">
        <f t="shared" si="10"/>
        <v>0</v>
      </c>
      <c r="O27" s="17">
        <f t="shared" si="10"/>
        <v>0</v>
      </c>
      <c r="P27" s="4">
        <f>SUM(D27:O27)</f>
        <v>0</v>
      </c>
    </row>
  </sheetData>
  <mergeCells count="21"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 Regina Santos</dc:creator>
  <cp:lastModifiedBy>Ricardo Bertholdo da Silva</cp:lastModifiedBy>
  <dcterms:created xsi:type="dcterms:W3CDTF">2019-04-11T18:03:47Z</dcterms:created>
  <dcterms:modified xsi:type="dcterms:W3CDTF">2019-05-17T14:16:11Z</dcterms:modified>
</cp:coreProperties>
</file>