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2120" windowHeight="9060"/>
  </bookViews>
  <sheets>
    <sheet name="CAPA" sheetId="3" r:id="rId1"/>
    <sheet name="SOROCABA" sheetId="2" r:id="rId2"/>
    <sheet name="HCRSM" sheetId="6" r:id="rId3"/>
    <sheet name="SÃO JOSÉ" sheetId="5" r:id="rId4"/>
  </sheets>
  <definedNames>
    <definedName name="SERV_DIVIDA">#REF!</definedName>
  </definedNames>
  <calcPr calcId="145621"/>
</workbook>
</file>

<file path=xl/calcChain.xml><?xml version="1.0" encoding="utf-8"?>
<calcChain xmlns="http://schemas.openxmlformats.org/spreadsheetml/2006/main">
  <c r="F4" i="5" l="1"/>
  <c r="E4" i="5"/>
  <c r="F4" i="6"/>
  <c r="E4" i="6"/>
  <c r="F4" i="2"/>
  <c r="E4" i="2"/>
  <c r="G4" i="5" l="1"/>
  <c r="K9" i="3" s="1"/>
  <c r="G4" i="6"/>
  <c r="I4" i="6" s="1"/>
  <c r="I4" i="5" l="1"/>
  <c r="K8" i="3"/>
  <c r="G4" i="2"/>
  <c r="K7" i="3" s="1"/>
  <c r="I4" i="2" l="1"/>
  <c r="C33" i="3" l="1"/>
  <c r="C26" i="3"/>
  <c r="K27" i="3" s="1"/>
  <c r="C19" i="3"/>
  <c r="K20" i="3" s="1"/>
  <c r="K35" i="3" l="1"/>
  <c r="F27" i="3"/>
  <c r="F28" i="3"/>
  <c r="F20" i="3"/>
  <c r="G24" i="3"/>
  <c r="G17" i="3"/>
  <c r="G31" i="3"/>
  <c r="D28" i="3" l="1"/>
  <c r="D36" i="3" s="1"/>
  <c r="E28" i="3"/>
  <c r="E36" i="3" s="1"/>
  <c r="F3" i="5" s="1"/>
  <c r="D27" i="3"/>
  <c r="D35" i="3" s="1"/>
  <c r="E27" i="3"/>
  <c r="E35" i="3" s="1"/>
  <c r="D20" i="3"/>
  <c r="D34" i="3" s="1"/>
  <c r="E20" i="3"/>
  <c r="E34" i="3" s="1"/>
  <c r="B4" i="2"/>
  <c r="B4" i="5"/>
  <c r="B4" i="6"/>
  <c r="F3" i="6" l="1"/>
  <c r="F26" i="3"/>
  <c r="F19" i="3"/>
  <c r="E3" i="6"/>
  <c r="F35" i="3"/>
  <c r="E3" i="5"/>
  <c r="G3" i="5" s="1"/>
  <c r="F36" i="3"/>
  <c r="E3" i="2"/>
  <c r="F34" i="3"/>
  <c r="F3" i="2"/>
  <c r="H241" i="6"/>
  <c r="H229" i="6"/>
  <c r="H217" i="6"/>
  <c r="H205" i="6"/>
  <c r="H193" i="6"/>
  <c r="H181" i="6"/>
  <c r="H169" i="6"/>
  <c r="H157" i="6"/>
  <c r="H145" i="6"/>
  <c r="H133" i="6"/>
  <c r="H121" i="6"/>
  <c r="H109" i="6"/>
  <c r="H97" i="6"/>
  <c r="H85" i="6"/>
  <c r="H73" i="6"/>
  <c r="H61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H49" i="6"/>
  <c r="C49" i="6"/>
  <c r="H37" i="6"/>
  <c r="H25" i="6"/>
  <c r="H13" i="6"/>
  <c r="H241" i="5"/>
  <c r="H229" i="5"/>
  <c r="H217" i="5"/>
  <c r="H205" i="5"/>
  <c r="H193" i="5"/>
  <c r="H181" i="5"/>
  <c r="H169" i="5"/>
  <c r="H157" i="5"/>
  <c r="H145" i="5"/>
  <c r="H133" i="5"/>
  <c r="H121" i="5"/>
  <c r="H109" i="5"/>
  <c r="H97" i="5"/>
  <c r="H85" i="5"/>
  <c r="H73" i="5"/>
  <c r="H61" i="5"/>
  <c r="H49" i="5"/>
  <c r="C49" i="5"/>
  <c r="C50" i="5"/>
  <c r="C51" i="5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  <c r="C208" i="5" s="1"/>
  <c r="C209" i="5" s="1"/>
  <c r="C210" i="5" s="1"/>
  <c r="C211" i="5" s="1"/>
  <c r="C212" i="5" s="1"/>
  <c r="C213" i="5" s="1"/>
  <c r="C214" i="5" s="1"/>
  <c r="C215" i="5" s="1"/>
  <c r="C216" i="5" s="1"/>
  <c r="C217" i="5" s="1"/>
  <c r="C218" i="5" s="1"/>
  <c r="C219" i="5" s="1"/>
  <c r="C220" i="5" s="1"/>
  <c r="C221" i="5" s="1"/>
  <c r="C222" i="5" s="1"/>
  <c r="C223" i="5" s="1"/>
  <c r="C224" i="5" s="1"/>
  <c r="C225" i="5" s="1"/>
  <c r="C226" i="5" s="1"/>
  <c r="C227" i="5" s="1"/>
  <c r="C228" i="5" s="1"/>
  <c r="C229" i="5" s="1"/>
  <c r="C230" i="5" s="1"/>
  <c r="C231" i="5" s="1"/>
  <c r="C232" i="5" s="1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C247" i="5" s="1"/>
  <c r="C248" i="5" s="1"/>
  <c r="C249" i="5" s="1"/>
  <c r="C250" i="5" s="1"/>
  <c r="C251" i="5" s="1"/>
  <c r="C252" i="5" s="1"/>
  <c r="H37" i="5"/>
  <c r="H25" i="5"/>
  <c r="H13" i="5"/>
  <c r="H241" i="2"/>
  <c r="H229" i="2"/>
  <c r="H217" i="2"/>
  <c r="H205" i="2"/>
  <c r="H193" i="2"/>
  <c r="H181" i="2"/>
  <c r="H169" i="2"/>
  <c r="H157" i="2"/>
  <c r="H145" i="2"/>
  <c r="H133" i="2"/>
  <c r="H121" i="2"/>
  <c r="H109" i="2"/>
  <c r="H97" i="2"/>
  <c r="H85" i="2"/>
  <c r="H73" i="2"/>
  <c r="H61" i="2"/>
  <c r="H49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H37" i="2"/>
  <c r="H25" i="2"/>
  <c r="H13" i="2"/>
  <c r="G3" i="6" l="1"/>
  <c r="G3" i="2"/>
  <c r="F33" i="3"/>
  <c r="D33" i="3"/>
  <c r="E33" i="3"/>
  <c r="E12" i="6"/>
  <c r="E205" i="6" s="1"/>
  <c r="F12" i="6"/>
  <c r="F190" i="6" s="1"/>
  <c r="E12" i="5"/>
  <c r="E132" i="5" s="1"/>
  <c r="F12" i="5"/>
  <c r="F76" i="5" s="1"/>
  <c r="D26" i="3"/>
  <c r="E26" i="3"/>
  <c r="E19" i="3"/>
  <c r="E12" i="2"/>
  <c r="D19" i="3"/>
  <c r="F74" i="6" l="1"/>
  <c r="E82" i="6"/>
  <c r="E75" i="6"/>
  <c r="E22" i="6"/>
  <c r="E92" i="6"/>
  <c r="E221" i="6"/>
  <c r="E41" i="6"/>
  <c r="E72" i="6"/>
  <c r="E191" i="6"/>
  <c r="E231" i="6"/>
  <c r="E94" i="6"/>
  <c r="E114" i="6"/>
  <c r="E43" i="6"/>
  <c r="E27" i="6"/>
  <c r="E200" i="6"/>
  <c r="E224" i="6"/>
  <c r="E78" i="6"/>
  <c r="E167" i="6"/>
  <c r="E112" i="6"/>
  <c r="E44" i="6"/>
  <c r="E247" i="6"/>
  <c r="E196" i="6"/>
  <c r="E17" i="6"/>
  <c r="E104" i="6"/>
  <c r="E85" i="6"/>
  <c r="E210" i="6"/>
  <c r="E37" i="6"/>
  <c r="E116" i="6"/>
  <c r="E32" i="6"/>
  <c r="E149" i="6"/>
  <c r="E212" i="6"/>
  <c r="E165" i="6"/>
  <c r="E19" i="6"/>
  <c r="E98" i="6"/>
  <c r="E209" i="6"/>
  <c r="E239" i="6"/>
  <c r="E93" i="6"/>
  <c r="E65" i="6"/>
  <c r="E125" i="6"/>
  <c r="E159" i="6"/>
  <c r="E100" i="6"/>
  <c r="E36" i="6"/>
  <c r="E134" i="6"/>
  <c r="E174" i="6"/>
  <c r="E73" i="6"/>
  <c r="E249" i="6"/>
  <c r="E54" i="6"/>
  <c r="E241" i="6"/>
  <c r="E177" i="6"/>
  <c r="E226" i="6"/>
  <c r="E97" i="6"/>
  <c r="E171" i="6"/>
  <c r="E217" i="6"/>
  <c r="E175" i="6"/>
  <c r="E121" i="6"/>
  <c r="E95" i="6"/>
  <c r="E204" i="6"/>
  <c r="E23" i="6"/>
  <c r="E128" i="6"/>
  <c r="E139" i="6"/>
  <c r="E236" i="6"/>
  <c r="E69" i="6"/>
  <c r="E68" i="6"/>
  <c r="E214" i="6"/>
  <c r="E122" i="6"/>
  <c r="E142" i="6"/>
  <c r="E208" i="6"/>
  <c r="E64" i="6"/>
  <c r="E38" i="6"/>
  <c r="E228" i="6"/>
  <c r="E218" i="6"/>
  <c r="E107" i="6"/>
  <c r="E138" i="6"/>
  <c r="E241" i="5"/>
  <c r="E200" i="5"/>
  <c r="E249" i="5"/>
  <c r="E53" i="5"/>
  <c r="E105" i="5"/>
  <c r="E73" i="5"/>
  <c r="E99" i="5"/>
  <c r="E52" i="5"/>
  <c r="E179" i="5"/>
  <c r="E57" i="5"/>
  <c r="E141" i="5"/>
  <c r="E222" i="5"/>
  <c r="E168" i="6"/>
  <c r="E158" i="6"/>
  <c r="E187" i="6"/>
  <c r="E99" i="6"/>
  <c r="E24" i="6"/>
  <c r="E108" i="6"/>
  <c r="E46" i="6"/>
  <c r="E206" i="6"/>
  <c r="E144" i="6"/>
  <c r="E74" i="6"/>
  <c r="E126" i="6"/>
  <c r="E86" i="6"/>
  <c r="E172" i="6"/>
  <c r="E169" i="6"/>
  <c r="E188" i="6"/>
  <c r="E245" i="6"/>
  <c r="E194" i="6"/>
  <c r="E35" i="6"/>
  <c r="E222" i="6"/>
  <c r="E103" i="6"/>
  <c r="E25" i="6"/>
  <c r="E219" i="6"/>
  <c r="E233" i="6"/>
  <c r="E229" i="6"/>
  <c r="E136" i="6"/>
  <c r="E154" i="6"/>
  <c r="E152" i="6"/>
  <c r="E251" i="6"/>
  <c r="E166" i="6"/>
  <c r="E20" i="6"/>
  <c r="E150" i="6"/>
  <c r="E42" i="6"/>
  <c r="E58" i="6"/>
  <c r="E220" i="6"/>
  <c r="E193" i="6"/>
  <c r="E176" i="6"/>
  <c r="E202" i="6"/>
  <c r="E15" i="6"/>
  <c r="E96" i="6"/>
  <c r="E89" i="6"/>
  <c r="E60" i="6"/>
  <c r="E18" i="6"/>
  <c r="E67" i="6"/>
  <c r="E135" i="6"/>
  <c r="E81" i="6"/>
  <c r="E186" i="6"/>
  <c r="E197" i="6"/>
  <c r="E190" i="6"/>
  <c r="G190" i="6" s="1"/>
  <c r="E162" i="6"/>
  <c r="E215" i="6"/>
  <c r="E145" i="6"/>
  <c r="E48" i="6"/>
  <c r="E127" i="6"/>
  <c r="E76" i="6"/>
  <c r="E51" i="6"/>
  <c r="E28" i="6"/>
  <c r="E87" i="6"/>
  <c r="E143" i="6"/>
  <c r="E105" i="6"/>
  <c r="E199" i="6"/>
  <c r="E189" i="6"/>
  <c r="E203" i="6"/>
  <c r="E160" i="6"/>
  <c r="E207" i="6"/>
  <c r="E62" i="6"/>
  <c r="E243" i="5"/>
  <c r="E204" i="5"/>
  <c r="E208" i="5"/>
  <c r="E119" i="5"/>
  <c r="E61" i="5"/>
  <c r="E68" i="5"/>
  <c r="E91" i="6"/>
  <c r="E118" i="6"/>
  <c r="E50" i="6"/>
  <c r="E84" i="6"/>
  <c r="E130" i="6"/>
  <c r="E83" i="6"/>
  <c r="E201" i="6"/>
  <c r="E71" i="6"/>
  <c r="E101" i="6"/>
  <c r="E157" i="6"/>
  <c r="E225" i="6"/>
  <c r="E246" i="6"/>
  <c r="E61" i="6"/>
  <c r="E70" i="6"/>
  <c r="E232" i="6"/>
  <c r="E111" i="6"/>
  <c r="E110" i="6"/>
  <c r="E182" i="6"/>
  <c r="E163" i="6"/>
  <c r="E16" i="6"/>
  <c r="E59" i="6"/>
  <c r="E21" i="6"/>
  <c r="E156" i="6"/>
  <c r="E131" i="6"/>
  <c r="E40" i="6"/>
  <c r="E106" i="6"/>
  <c r="E192" i="6"/>
  <c r="E109" i="6"/>
  <c r="E153" i="6"/>
  <c r="E244" i="6"/>
  <c r="E243" i="6"/>
  <c r="E170" i="6"/>
  <c r="E242" i="6"/>
  <c r="E184" i="6"/>
  <c r="E88" i="6"/>
  <c r="E34" i="6"/>
  <c r="E141" i="6"/>
  <c r="E117" i="6"/>
  <c r="E47" i="6"/>
  <c r="E115" i="6"/>
  <c r="E227" i="6"/>
  <c r="E129" i="6"/>
  <c r="E45" i="6"/>
  <c r="E151" i="6"/>
  <c r="E230" i="6"/>
  <c r="E178" i="6"/>
  <c r="E235" i="6"/>
  <c r="E28" i="5"/>
  <c r="E38" i="5"/>
  <c r="E134" i="5"/>
  <c r="E82" i="5"/>
  <c r="E140" i="5"/>
  <c r="E223" i="6"/>
  <c r="E124" i="6"/>
  <c r="E250" i="6"/>
  <c r="E132" i="6"/>
  <c r="E211" i="6"/>
  <c r="E217" i="5"/>
  <c r="E188" i="5"/>
  <c r="E198" i="5"/>
  <c r="E149" i="5"/>
  <c r="E160" i="5"/>
  <c r="E120" i="5"/>
  <c r="E21" i="5"/>
  <c r="E126" i="5"/>
  <c r="E93" i="5"/>
  <c r="E46" i="5"/>
  <c r="E201" i="5"/>
  <c r="E62" i="5"/>
  <c r="E51" i="5"/>
  <c r="E60" i="5"/>
  <c r="E13" i="5"/>
  <c r="E128" i="5"/>
  <c r="E216" i="5"/>
  <c r="E184" i="5"/>
  <c r="E170" i="5"/>
  <c r="E248" i="5"/>
  <c r="E37" i="5"/>
  <c r="E116" i="5"/>
  <c r="E48" i="5"/>
  <c r="E137" i="5"/>
  <c r="E97" i="5"/>
  <c r="E49" i="5"/>
  <c r="E196" i="5"/>
  <c r="E56" i="5"/>
  <c r="E59" i="5"/>
  <c r="E66" i="5"/>
  <c r="E55" i="5"/>
  <c r="E210" i="5"/>
  <c r="E147" i="5"/>
  <c r="E136" i="5"/>
  <c r="E246" i="5"/>
  <c r="E172" i="5"/>
  <c r="E63" i="5"/>
  <c r="E35" i="5"/>
  <c r="E237" i="5"/>
  <c r="E194" i="5"/>
  <c r="E166" i="5"/>
  <c r="E64" i="5"/>
  <c r="E74" i="5"/>
  <c r="E100" i="5"/>
  <c r="E94" i="5"/>
  <c r="E212" i="5"/>
  <c r="E175" i="5"/>
  <c r="E43" i="5"/>
  <c r="E101" i="5"/>
  <c r="E223" i="5"/>
  <c r="E203" i="5"/>
  <c r="E108" i="5"/>
  <c r="E79" i="5"/>
  <c r="E240" i="5"/>
  <c r="E187" i="5"/>
  <c r="E154" i="5"/>
  <c r="E139" i="5"/>
  <c r="E14" i="5"/>
  <c r="E20" i="5"/>
  <c r="E205" i="5"/>
  <c r="E238" i="5"/>
  <c r="E215" i="5"/>
  <c r="E185" i="5"/>
  <c r="E157" i="5"/>
  <c r="E146" i="5"/>
  <c r="E39" i="5"/>
  <c r="E109" i="5"/>
  <c r="E242" i="5"/>
  <c r="E121" i="5"/>
  <c r="E78" i="5"/>
  <c r="E34" i="5"/>
  <c r="E167" i="5"/>
  <c r="E83" i="5"/>
  <c r="E71" i="5"/>
  <c r="E91" i="5"/>
  <c r="E40" i="5"/>
  <c r="E236" i="5"/>
  <c r="E213" i="5"/>
  <c r="E247" i="5"/>
  <c r="E156" i="5"/>
  <c r="E226" i="5"/>
  <c r="E250" i="5"/>
  <c r="E92" i="5"/>
  <c r="E17" i="5"/>
  <c r="E122" i="5"/>
  <c r="E89" i="5"/>
  <c r="E27" i="5"/>
  <c r="E165" i="5"/>
  <c r="E87" i="5"/>
  <c r="E103" i="5"/>
  <c r="E123" i="5"/>
  <c r="E80" i="5"/>
  <c r="E191" i="5"/>
  <c r="E177" i="5"/>
  <c r="E112" i="5"/>
  <c r="E162" i="5"/>
  <c r="E138" i="5"/>
  <c r="E115" i="5"/>
  <c r="E86" i="5"/>
  <c r="E214" i="5"/>
  <c r="E168" i="5"/>
  <c r="E133" i="5"/>
  <c r="E31" i="5"/>
  <c r="E50" i="5"/>
  <c r="E19" i="5"/>
  <c r="E143" i="5"/>
  <c r="E207" i="5"/>
  <c r="E150" i="5"/>
  <c r="E224" i="5"/>
  <c r="E81" i="5"/>
  <c r="E130" i="5"/>
  <c r="E131" i="5"/>
  <c r="E42" i="5"/>
  <c r="E23" i="5"/>
  <c r="E234" i="5"/>
  <c r="E182" i="5"/>
  <c r="E197" i="5"/>
  <c r="E96" i="5"/>
  <c r="E127" i="5"/>
  <c r="E104" i="5"/>
  <c r="E235" i="5"/>
  <c r="E209" i="5"/>
  <c r="E183" i="5"/>
  <c r="E155" i="5"/>
  <c r="E229" i="5"/>
  <c r="E33" i="5"/>
  <c r="E77" i="5"/>
  <c r="E199" i="5"/>
  <c r="E106" i="5"/>
  <c r="E65" i="5"/>
  <c r="E18" i="5"/>
  <c r="E158" i="5"/>
  <c r="E95" i="5"/>
  <c r="E90" i="5"/>
  <c r="E118" i="5"/>
  <c r="E67" i="5"/>
  <c r="E233" i="5"/>
  <c r="E192" i="5"/>
  <c r="E202" i="5"/>
  <c r="E151" i="5"/>
  <c r="E218" i="5"/>
  <c r="E180" i="5"/>
  <c r="E72" i="5"/>
  <c r="E227" i="5"/>
  <c r="E161" i="5"/>
  <c r="E193" i="5"/>
  <c r="E22" i="5"/>
  <c r="E245" i="5"/>
  <c r="E29" i="5"/>
  <c r="E225" i="5"/>
  <c r="E15" i="5"/>
  <c r="E45" i="5"/>
  <c r="E145" i="5"/>
  <c r="E211" i="5"/>
  <c r="E84" i="5"/>
  <c r="E69" i="5"/>
  <c r="E159" i="5"/>
  <c r="E189" i="5"/>
  <c r="E76" i="5"/>
  <c r="G76" i="5" s="1"/>
  <c r="E142" i="5"/>
  <c r="E47" i="5"/>
  <c r="E124" i="5"/>
  <c r="E16" i="5"/>
  <c r="E88" i="5"/>
  <c r="E251" i="5"/>
  <c r="E135" i="5"/>
  <c r="E174" i="5"/>
  <c r="E252" i="5"/>
  <c r="E113" i="5"/>
  <c r="E195" i="5"/>
  <c r="E231" i="5"/>
  <c r="E114" i="5"/>
  <c r="E98" i="5"/>
  <c r="E221" i="5"/>
  <c r="E232" i="5"/>
  <c r="E220" i="5"/>
  <c r="E228" i="5"/>
  <c r="E125" i="5"/>
  <c r="E176" i="5"/>
  <c r="E117" i="5"/>
  <c r="E244" i="5"/>
  <c r="E41" i="5"/>
  <c r="E153" i="5"/>
  <c r="E26" i="5"/>
  <c r="E219" i="5"/>
  <c r="E102" i="5"/>
  <c r="E129" i="5"/>
  <c r="E186" i="5"/>
  <c r="E163" i="5"/>
  <c r="E54" i="5"/>
  <c r="E173" i="5"/>
  <c r="E206" i="5"/>
  <c r="E111" i="5"/>
  <c r="E44" i="5"/>
  <c r="E171" i="5"/>
  <c r="E181" i="5"/>
  <c r="E75" i="5"/>
  <c r="E25" i="5"/>
  <c r="E164" i="5"/>
  <c r="E230" i="5"/>
  <c r="E70" i="5"/>
  <c r="E85" i="5"/>
  <c r="E190" i="5"/>
  <c r="E110" i="5"/>
  <c r="E36" i="5"/>
  <c r="E178" i="5"/>
  <c r="E239" i="5"/>
  <c r="E30" i="5"/>
  <c r="E32" i="5"/>
  <c r="E58" i="5"/>
  <c r="E169" i="5"/>
  <c r="E148" i="5"/>
  <c r="E107" i="5"/>
  <c r="E24" i="5"/>
  <c r="E144" i="5"/>
  <c r="E152" i="5"/>
  <c r="F131" i="6"/>
  <c r="F183" i="6"/>
  <c r="F188" i="6"/>
  <c r="F16" i="5"/>
  <c r="F225" i="6"/>
  <c r="F25" i="6"/>
  <c r="F12" i="2"/>
  <c r="F229" i="2" s="1"/>
  <c r="F62" i="6"/>
  <c r="F149" i="6"/>
  <c r="G149" i="6" s="1"/>
  <c r="F172" i="6"/>
  <c r="E213" i="6"/>
  <c r="E31" i="6"/>
  <c r="E52" i="6"/>
  <c r="E252" i="6"/>
  <c r="E185" i="6"/>
  <c r="E123" i="6"/>
  <c r="E180" i="6"/>
  <c r="F60" i="5"/>
  <c r="F237" i="6"/>
  <c r="F231" i="6"/>
  <c r="F63" i="5"/>
  <c r="F92" i="6"/>
  <c r="F30" i="6"/>
  <c r="F88" i="6"/>
  <c r="F105" i="6"/>
  <c r="F120" i="6"/>
  <c r="F232" i="6"/>
  <c r="F218" i="6"/>
  <c r="F52" i="6"/>
  <c r="F20" i="6"/>
  <c r="E90" i="6"/>
  <c r="E53" i="6"/>
  <c r="E49" i="6"/>
  <c r="E234" i="6"/>
  <c r="E80" i="6"/>
  <c r="E237" i="6"/>
  <c r="E39" i="6"/>
  <c r="F189" i="5"/>
  <c r="F117" i="5"/>
  <c r="F156" i="5"/>
  <c r="F73" i="6"/>
  <c r="F38" i="6"/>
  <c r="F208" i="6"/>
  <c r="F80" i="6"/>
  <c r="F228" i="6"/>
  <c r="F75" i="5"/>
  <c r="F98" i="5"/>
  <c r="F165" i="6"/>
  <c r="F70" i="6"/>
  <c r="F75" i="6"/>
  <c r="F146" i="6"/>
  <c r="F27" i="6"/>
  <c r="F122" i="6"/>
  <c r="F209" i="6"/>
  <c r="F44" i="6"/>
  <c r="F140" i="6"/>
  <c r="F55" i="6"/>
  <c r="F129" i="6"/>
  <c r="F177" i="6"/>
  <c r="F91" i="6"/>
  <c r="F103" i="6"/>
  <c r="F221" i="6"/>
  <c r="F47" i="6"/>
  <c r="F246" i="6"/>
  <c r="F108" i="6"/>
  <c r="F145" i="6"/>
  <c r="F94" i="6"/>
  <c r="F57" i="6"/>
  <c r="F56" i="6"/>
  <c r="F46" i="5"/>
  <c r="F236" i="5"/>
  <c r="F176" i="5"/>
  <c r="F61" i="6"/>
  <c r="F251" i="5"/>
  <c r="F217" i="6"/>
  <c r="F29" i="6"/>
  <c r="F139" i="6"/>
  <c r="F82" i="6"/>
  <c r="F152" i="6"/>
  <c r="F68" i="6"/>
  <c r="F53" i="6"/>
  <c r="F234" i="6"/>
  <c r="F200" i="6"/>
  <c r="F178" i="6"/>
  <c r="F112" i="6"/>
  <c r="F236" i="6"/>
  <c r="F227" i="6"/>
  <c r="F48" i="6"/>
  <c r="F119" i="5"/>
  <c r="F85" i="5"/>
  <c r="F186" i="5"/>
  <c r="F250" i="5"/>
  <c r="F227" i="5"/>
  <c r="F193" i="5"/>
  <c r="F175" i="5"/>
  <c r="F118" i="5"/>
  <c r="F92" i="5"/>
  <c r="F64" i="5"/>
  <c r="F197" i="5"/>
  <c r="F82" i="5"/>
  <c r="F217" i="5"/>
  <c r="F152" i="5"/>
  <c r="F32" i="5"/>
  <c r="F145" i="5"/>
  <c r="F77" i="5"/>
  <c r="F57" i="5"/>
  <c r="F24" i="5"/>
  <c r="F35" i="5"/>
  <c r="F223" i="5"/>
  <c r="F185" i="5"/>
  <c r="F151" i="5"/>
  <c r="F114" i="5"/>
  <c r="F86" i="5"/>
  <c r="F62" i="5"/>
  <c r="F164" i="5"/>
  <c r="F50" i="5"/>
  <c r="F213" i="5"/>
  <c r="F123" i="5"/>
  <c r="F216" i="5"/>
  <c r="F143" i="5"/>
  <c r="F31" i="5"/>
  <c r="F182" i="5"/>
  <c r="F235" i="5"/>
  <c r="F249" i="5"/>
  <c r="F240" i="5"/>
  <c r="F202" i="5"/>
  <c r="F137" i="5"/>
  <c r="F97" i="5"/>
  <c r="F73" i="5"/>
  <c r="F40" i="5"/>
  <c r="F126" i="5"/>
  <c r="F39" i="5"/>
  <c r="F194" i="5"/>
  <c r="F79" i="5"/>
  <c r="F209" i="5"/>
  <c r="F187" i="5"/>
  <c r="F141" i="5"/>
  <c r="F139" i="5"/>
  <c r="F124" i="5"/>
  <c r="F245" i="5"/>
  <c r="F230" i="5"/>
  <c r="F200" i="5"/>
  <c r="F120" i="5"/>
  <c r="F96" i="5"/>
  <c r="F69" i="5"/>
  <c r="F204" i="5"/>
  <c r="F122" i="5"/>
  <c r="F22" i="5"/>
  <c r="F154" i="5"/>
  <c r="F59" i="5"/>
  <c r="F179" i="5"/>
  <c r="F104" i="5"/>
  <c r="F109" i="5"/>
  <c r="F81" i="5"/>
  <c r="F41" i="5"/>
  <c r="F155" i="5"/>
  <c r="F105" i="5"/>
  <c r="F171" i="5"/>
  <c r="F177" i="5"/>
  <c r="F34" i="5"/>
  <c r="F136" i="5"/>
  <c r="F221" i="5"/>
  <c r="F33" i="5"/>
  <c r="F146" i="5"/>
  <c r="F150" i="5"/>
  <c r="F83" i="5"/>
  <c r="F233" i="5"/>
  <c r="F144" i="5"/>
  <c r="F65" i="5"/>
  <c r="F110" i="5"/>
  <c r="F165" i="5"/>
  <c r="F195" i="5"/>
  <c r="F229" i="5"/>
  <c r="F80" i="5"/>
  <c r="F25" i="5"/>
  <c r="F159" i="5"/>
  <c r="F19" i="5"/>
  <c r="F167" i="5"/>
  <c r="F58" i="5"/>
  <c r="F30" i="5"/>
  <c r="F89" i="5"/>
  <c r="F134" i="5"/>
  <c r="F214" i="5"/>
  <c r="F220" i="5"/>
  <c r="F28" i="5"/>
  <c r="F45" i="5"/>
  <c r="F101" i="5"/>
  <c r="F166" i="5"/>
  <c r="F205" i="5"/>
  <c r="F103" i="5"/>
  <c r="F210" i="5"/>
  <c r="F74" i="5"/>
  <c r="F191" i="5"/>
  <c r="F67" i="5"/>
  <c r="F95" i="5"/>
  <c r="F135" i="5"/>
  <c r="F192" i="5"/>
  <c r="F203" i="5"/>
  <c r="F226" i="5"/>
  <c r="F238" i="5"/>
  <c r="F37" i="5"/>
  <c r="F23" i="5"/>
  <c r="F78" i="5"/>
  <c r="F90" i="5"/>
  <c r="F231" i="5"/>
  <c r="F53" i="5"/>
  <c r="F17" i="5"/>
  <c r="F133" i="5"/>
  <c r="F13" i="5"/>
  <c r="F160" i="5"/>
  <c r="F54" i="5"/>
  <c r="F241" i="5"/>
  <c r="F88" i="5"/>
  <c r="F121" i="5"/>
  <c r="F207" i="5"/>
  <c r="F219" i="5"/>
  <c r="F252" i="5"/>
  <c r="F38" i="5"/>
  <c r="F178" i="5"/>
  <c r="F157" i="5"/>
  <c r="F99" i="5"/>
  <c r="F14" i="5"/>
  <c r="F149" i="5"/>
  <c r="F66" i="5"/>
  <c r="F112" i="5"/>
  <c r="F169" i="5"/>
  <c r="F199" i="5"/>
  <c r="F243" i="5"/>
  <c r="F129" i="5"/>
  <c r="F206" i="5"/>
  <c r="F47" i="5"/>
  <c r="F148" i="5"/>
  <c r="F42" i="5"/>
  <c r="F158" i="5"/>
  <c r="F27" i="5"/>
  <c r="F130" i="5"/>
  <c r="F44" i="5"/>
  <c r="F87" i="5"/>
  <c r="F115" i="5"/>
  <c r="F161" i="5"/>
  <c r="F172" i="5"/>
  <c r="F218" i="5"/>
  <c r="F246" i="5"/>
  <c r="F239" i="5"/>
  <c r="F163" i="5"/>
  <c r="F68" i="5"/>
  <c r="F244" i="5"/>
  <c r="F52" i="5"/>
  <c r="F127" i="5"/>
  <c r="F184" i="5"/>
  <c r="F116" i="5"/>
  <c r="F232" i="5"/>
  <c r="F215" i="5"/>
  <c r="F132" i="5"/>
  <c r="G132" i="5" s="1"/>
  <c r="F201" i="5"/>
  <c r="F49" i="5"/>
  <c r="F147" i="5"/>
  <c r="F225" i="5"/>
  <c r="F108" i="5"/>
  <c r="F128" i="5"/>
  <c r="F131" i="5"/>
  <c r="F102" i="5"/>
  <c r="F71" i="5"/>
  <c r="F142" i="5"/>
  <c r="F234" i="5"/>
  <c r="F56" i="5"/>
  <c r="F18" i="5"/>
  <c r="F170" i="5"/>
  <c r="F100" i="5"/>
  <c r="F181" i="5"/>
  <c r="F29" i="5"/>
  <c r="F70" i="5"/>
  <c r="F183" i="5"/>
  <c r="F247" i="5"/>
  <c r="F84" i="5"/>
  <c r="F55" i="5"/>
  <c r="F106" i="5"/>
  <c r="F94" i="5"/>
  <c r="F180" i="5"/>
  <c r="F61" i="5"/>
  <c r="F153" i="5"/>
  <c r="F15" i="5"/>
  <c r="F237" i="5"/>
  <c r="F26" i="5"/>
  <c r="F111" i="5"/>
  <c r="F211" i="5"/>
  <c r="F242" i="5"/>
  <c r="F28" i="6"/>
  <c r="F32" i="6"/>
  <c r="F97" i="6"/>
  <c r="F45" i="6"/>
  <c r="F166" i="6"/>
  <c r="F182" i="6"/>
  <c r="F58" i="6"/>
  <c r="F101" i="6"/>
  <c r="F133" i="6"/>
  <c r="F186" i="6"/>
  <c r="F205" i="6"/>
  <c r="G205" i="6" s="1"/>
  <c r="F96" i="6"/>
  <c r="F119" i="6"/>
  <c r="F76" i="6"/>
  <c r="F123" i="6"/>
  <c r="F213" i="6"/>
  <c r="F249" i="6"/>
  <c r="F220" i="6"/>
  <c r="F193" i="6"/>
  <c r="F198" i="6"/>
  <c r="F90" i="6"/>
  <c r="F148" i="6"/>
  <c r="F115" i="6"/>
  <c r="F66" i="6"/>
  <c r="F31" i="6"/>
  <c r="F87" i="6"/>
  <c r="F168" i="6"/>
  <c r="F95" i="6"/>
  <c r="F137" i="6"/>
  <c r="F239" i="6"/>
  <c r="F222" i="5"/>
  <c r="F91" i="5"/>
  <c r="F188" i="5"/>
  <c r="F43" i="5"/>
  <c r="F190" i="5"/>
  <c r="F36" i="5"/>
  <c r="F125" i="5"/>
  <c r="F138" i="5"/>
  <c r="F196" i="5"/>
  <c r="F168" i="5"/>
  <c r="F179" i="6"/>
  <c r="F107" i="5"/>
  <c r="F140" i="5"/>
  <c r="F21" i="5"/>
  <c r="F93" i="5"/>
  <c r="F51" i="5"/>
  <c r="F208" i="5"/>
  <c r="F20" i="5"/>
  <c r="F243" i="6"/>
  <c r="F81" i="6"/>
  <c r="F35" i="6"/>
  <c r="F135" i="6"/>
  <c r="F23" i="6"/>
  <c r="F191" i="6"/>
  <c r="F150" i="6"/>
  <c r="F89" i="6"/>
  <c r="F206" i="6"/>
  <c r="F142" i="6"/>
  <c r="F39" i="6"/>
  <c r="F143" i="6"/>
  <c r="F132" i="6"/>
  <c r="F67" i="6"/>
  <c r="F69" i="6"/>
  <c r="F113" i="6"/>
  <c r="F37" i="6"/>
  <c r="F164" i="6"/>
  <c r="F85" i="6"/>
  <c r="F167" i="6"/>
  <c r="F199" i="6"/>
  <c r="F49" i="6"/>
  <c r="F33" i="6"/>
  <c r="F160" i="6"/>
  <c r="F102" i="6"/>
  <c r="F214" i="6"/>
  <c r="F18" i="6"/>
  <c r="F130" i="6"/>
  <c r="F64" i="6"/>
  <c r="F65" i="6"/>
  <c r="F54" i="6"/>
  <c r="F118" i="6"/>
  <c r="F72" i="6"/>
  <c r="F83" i="6"/>
  <c r="F195" i="6"/>
  <c r="F21" i="6"/>
  <c r="F230" i="6"/>
  <c r="F238" i="6"/>
  <c r="F219" i="6"/>
  <c r="F247" i="6"/>
  <c r="F144" i="6"/>
  <c r="F251" i="6"/>
  <c r="F17" i="6"/>
  <c r="F13" i="6"/>
  <c r="F50" i="6"/>
  <c r="F126" i="6"/>
  <c r="F171" i="6"/>
  <c r="F210" i="6"/>
  <c r="F42" i="6"/>
  <c r="F241" i="6"/>
  <c r="F117" i="6"/>
  <c r="F71" i="6"/>
  <c r="F138" i="6"/>
  <c r="F43" i="6"/>
  <c r="F189" i="6"/>
  <c r="F100" i="6"/>
  <c r="F187" i="6"/>
  <c r="F203" i="6"/>
  <c r="F250" i="6"/>
  <c r="F222" i="6"/>
  <c r="F194" i="6"/>
  <c r="F216" i="6"/>
  <c r="F16" i="6"/>
  <c r="F244" i="6"/>
  <c r="F204" i="6"/>
  <c r="F176" i="6"/>
  <c r="F229" i="6"/>
  <c r="F173" i="6"/>
  <c r="F161" i="6"/>
  <c r="F147" i="6"/>
  <c r="F107" i="6"/>
  <c r="F34" i="6"/>
  <c r="F212" i="6"/>
  <c r="F86" i="6"/>
  <c r="F136" i="6"/>
  <c r="F41" i="6"/>
  <c r="F104" i="6"/>
  <c r="F22" i="6"/>
  <c r="F63" i="6"/>
  <c r="F158" i="6"/>
  <c r="F77" i="6"/>
  <c r="F156" i="6"/>
  <c r="F36" i="6"/>
  <c r="F114" i="6"/>
  <c r="F124" i="6"/>
  <c r="F223" i="6"/>
  <c r="F14" i="6"/>
  <c r="F24" i="6"/>
  <c r="F162" i="6"/>
  <c r="F169" i="6"/>
  <c r="F59" i="6"/>
  <c r="F128" i="6"/>
  <c r="F192" i="6"/>
  <c r="F40" i="6"/>
  <c r="F242" i="6"/>
  <c r="F202" i="6"/>
  <c r="F174" i="6"/>
  <c r="F233" i="6"/>
  <c r="F252" i="6"/>
  <c r="F224" i="6"/>
  <c r="F196" i="6"/>
  <c r="F153" i="6"/>
  <c r="F201" i="6"/>
  <c r="F184" i="6"/>
  <c r="F185" i="6"/>
  <c r="F127" i="6"/>
  <c r="F99" i="6"/>
  <c r="F60" i="6"/>
  <c r="F157" i="6"/>
  <c r="F151" i="6"/>
  <c r="F134" i="6"/>
  <c r="F197" i="6"/>
  <c r="F235" i="6"/>
  <c r="F163" i="6"/>
  <c r="F125" i="6"/>
  <c r="F98" i="6"/>
  <c r="F93" i="6"/>
  <c r="F121" i="6"/>
  <c r="F15" i="6"/>
  <c r="F116" i="6"/>
  <c r="F111" i="6"/>
  <c r="F51" i="6"/>
  <c r="F78" i="6"/>
  <c r="F109" i="6"/>
  <c r="F207" i="6"/>
  <c r="F240" i="6"/>
  <c r="F245" i="6"/>
  <c r="F211" i="6"/>
  <c r="F46" i="6"/>
  <c r="F84" i="6"/>
  <c r="F154" i="6"/>
  <c r="F181" i="6"/>
  <c r="F180" i="6"/>
  <c r="F248" i="6"/>
  <c r="F170" i="6"/>
  <c r="F226" i="6"/>
  <c r="F175" i="6"/>
  <c r="F79" i="6"/>
  <c r="F19" i="6"/>
  <c r="F26" i="6"/>
  <c r="F159" i="6"/>
  <c r="F106" i="6"/>
  <c r="F141" i="6"/>
  <c r="F215" i="6"/>
  <c r="F173" i="5"/>
  <c r="F162" i="5"/>
  <c r="F174" i="5"/>
  <c r="F248" i="5"/>
  <c r="F72" i="5"/>
  <c r="F198" i="5"/>
  <c r="F224" i="5"/>
  <c r="F48" i="5"/>
  <c r="F212" i="5"/>
  <c r="F155" i="6"/>
  <c r="F110" i="6"/>
  <c r="F113" i="5"/>
  <c r="F228" i="5"/>
  <c r="E148" i="6"/>
  <c r="E56" i="6"/>
  <c r="E161" i="6"/>
  <c r="E77" i="6"/>
  <c r="E147" i="6"/>
  <c r="E33" i="6"/>
  <c r="E183" i="6"/>
  <c r="E14" i="6"/>
  <c r="E13" i="6"/>
  <c r="E198" i="6"/>
  <c r="E133" i="6"/>
  <c r="E79" i="6"/>
  <c r="E29" i="6"/>
  <c r="E137" i="6"/>
  <c r="E102" i="6"/>
  <c r="E120" i="6"/>
  <c r="E216" i="6"/>
  <c r="E26" i="6"/>
  <c r="E240" i="6"/>
  <c r="E57" i="6"/>
  <c r="E195" i="6"/>
  <c r="E63" i="6"/>
  <c r="E66" i="6"/>
  <c r="G66" i="6" s="1"/>
  <c r="E55" i="6"/>
  <c r="E248" i="6"/>
  <c r="E30" i="6"/>
  <c r="E179" i="6"/>
  <c r="E155" i="6"/>
  <c r="E119" i="6"/>
  <c r="E181" i="6"/>
  <c r="E173" i="6"/>
  <c r="E238" i="6"/>
  <c r="E140" i="6"/>
  <c r="E164" i="6"/>
  <c r="E146" i="6"/>
  <c r="E113" i="6"/>
  <c r="E156" i="2"/>
  <c r="E216" i="2"/>
  <c r="E93" i="2"/>
  <c r="E138" i="2"/>
  <c r="E188" i="2"/>
  <c r="E42" i="2"/>
  <c r="E146" i="2"/>
  <c r="E124" i="2"/>
  <c r="E222" i="2"/>
  <c r="E86" i="2"/>
  <c r="E88" i="2"/>
  <c r="E118" i="2"/>
  <c r="E31" i="2"/>
  <c r="E25" i="2"/>
  <c r="E190" i="2"/>
  <c r="E128" i="2"/>
  <c r="E70" i="2"/>
  <c r="E26" i="2"/>
  <c r="E73" i="2"/>
  <c r="E185" i="2"/>
  <c r="E56" i="2"/>
  <c r="E78" i="2"/>
  <c r="E232" i="2"/>
  <c r="E32" i="2"/>
  <c r="E37" i="2"/>
  <c r="E160" i="2"/>
  <c r="E99" i="2"/>
  <c r="E212" i="2"/>
  <c r="E80" i="2"/>
  <c r="E145" i="2"/>
  <c r="E84" i="2"/>
  <c r="E54" i="2"/>
  <c r="E248" i="2"/>
  <c r="E178" i="2"/>
  <c r="E63" i="2"/>
  <c r="E40" i="2"/>
  <c r="E236" i="2"/>
  <c r="E150" i="2"/>
  <c r="E96" i="2"/>
  <c r="E47" i="2"/>
  <c r="E121" i="2"/>
  <c r="E131" i="2"/>
  <c r="E181" i="2"/>
  <c r="E13" i="2"/>
  <c r="E202" i="2"/>
  <c r="E169" i="2"/>
  <c r="E79" i="2"/>
  <c r="E207" i="2"/>
  <c r="E48" i="2"/>
  <c r="E180" i="2"/>
  <c r="E62" i="2"/>
  <c r="E214" i="2"/>
  <c r="E101" i="2"/>
  <c r="E19" i="2"/>
  <c r="E130" i="2"/>
  <c r="E133" i="2"/>
  <c r="E217" i="2"/>
  <c r="E147" i="2"/>
  <c r="E233" i="2"/>
  <c r="E103" i="2"/>
  <c r="E167" i="2"/>
  <c r="E231" i="2"/>
  <c r="E51" i="2"/>
  <c r="E109" i="2"/>
  <c r="E60" i="2"/>
  <c r="E105" i="2"/>
  <c r="E36" i="2"/>
  <c r="E168" i="2"/>
  <c r="E134" i="2"/>
  <c r="E35" i="2"/>
  <c r="E201" i="2"/>
  <c r="E77" i="2"/>
  <c r="E57" i="2"/>
  <c r="E58" i="2"/>
  <c r="E81" i="2"/>
  <c r="E209" i="2"/>
  <c r="E137" i="2"/>
  <c r="E159" i="2"/>
  <c r="E129" i="2"/>
  <c r="E241" i="2"/>
  <c r="E239" i="2"/>
  <c r="E98" i="2"/>
  <c r="E41" i="2"/>
  <c r="E14" i="2"/>
  <c r="E184" i="2"/>
  <c r="E92" i="2"/>
  <c r="E153" i="2"/>
  <c r="E83" i="2"/>
  <c r="E243" i="2"/>
  <c r="E119" i="2"/>
  <c r="E199" i="2"/>
  <c r="E28" i="2"/>
  <c r="E104" i="2"/>
  <c r="E228" i="2"/>
  <c r="E68" i="2"/>
  <c r="E174" i="2"/>
  <c r="E50" i="2"/>
  <c r="E144" i="2"/>
  <c r="E23" i="2"/>
  <c r="E97" i="2"/>
  <c r="E218" i="2"/>
  <c r="E157" i="2"/>
  <c r="E221" i="2"/>
  <c r="E91" i="2"/>
  <c r="E155" i="2"/>
  <c r="E219" i="2"/>
  <c r="E251" i="2"/>
  <c r="E106" i="2"/>
  <c r="E244" i="2"/>
  <c r="E34" i="2"/>
  <c r="E182" i="2"/>
  <c r="E66" i="2"/>
  <c r="E27" i="2"/>
  <c r="E45" i="2"/>
  <c r="E191" i="2"/>
  <c r="E85" i="2"/>
  <c r="E117" i="2"/>
  <c r="E195" i="2"/>
  <c r="E172" i="2"/>
  <c r="E198" i="2"/>
  <c r="E200" i="2"/>
  <c r="E194" i="2"/>
  <c r="E227" i="2"/>
  <c r="E95" i="2"/>
  <c r="E162" i="2"/>
  <c r="E193" i="2"/>
  <c r="E143" i="2"/>
  <c r="E24" i="2"/>
  <c r="E220" i="2"/>
  <c r="E126" i="2"/>
  <c r="E74" i="2"/>
  <c r="E43" i="2"/>
  <c r="E210" i="2"/>
  <c r="E197" i="2"/>
  <c r="E179" i="2"/>
  <c r="E71" i="2"/>
  <c r="E151" i="2"/>
  <c r="E247" i="2"/>
  <c r="E61" i="2"/>
  <c r="E164" i="2"/>
  <c r="E33" i="2"/>
  <c r="E110" i="2"/>
  <c r="E238" i="2"/>
  <c r="E90" i="2"/>
  <c r="E208" i="2"/>
  <c r="E55" i="2"/>
  <c r="E154" i="2"/>
  <c r="E125" i="2"/>
  <c r="E189" i="2"/>
  <c r="E59" i="2"/>
  <c r="E123" i="2"/>
  <c r="E187" i="2"/>
  <c r="E52" i="2"/>
  <c r="E120" i="2"/>
  <c r="E234" i="2"/>
  <c r="E53" i="2"/>
  <c r="E161" i="2"/>
  <c r="E29" i="2"/>
  <c r="E15" i="2"/>
  <c r="E226" i="2"/>
  <c r="E242" i="2"/>
  <c r="E175" i="2"/>
  <c r="E21" i="2"/>
  <c r="E136" i="2"/>
  <c r="E113" i="2"/>
  <c r="E211" i="2"/>
  <c r="E183" i="2"/>
  <c r="E82" i="2"/>
  <c r="E49" i="2"/>
  <c r="E30" i="2"/>
  <c r="E240" i="2"/>
  <c r="E186" i="2"/>
  <c r="E205" i="2"/>
  <c r="E139" i="2"/>
  <c r="E20" i="2"/>
  <c r="E204" i="2"/>
  <c r="E230" i="2"/>
  <c r="E192" i="2"/>
  <c r="E16" i="2"/>
  <c r="E22" i="2"/>
  <c r="E165" i="2"/>
  <c r="E163" i="2"/>
  <c r="E213" i="2"/>
  <c r="E72" i="2"/>
  <c r="E166" i="2"/>
  <c r="E65" i="2"/>
  <c r="E245" i="2"/>
  <c r="E87" i="2"/>
  <c r="E38" i="2"/>
  <c r="E196" i="2"/>
  <c r="E142" i="2"/>
  <c r="E112" i="2"/>
  <c r="E76" i="2"/>
  <c r="E141" i="2"/>
  <c r="E75" i="2"/>
  <c r="E203" i="2"/>
  <c r="E252" i="2"/>
  <c r="E64" i="2"/>
  <c r="E102" i="2"/>
  <c r="E108" i="2"/>
  <c r="E116" i="2"/>
  <c r="E152" i="2"/>
  <c r="E67" i="2"/>
  <c r="E223" i="2"/>
  <c r="E111" i="2"/>
  <c r="E140" i="2"/>
  <c r="E46" i="2"/>
  <c r="E170" i="2"/>
  <c r="E115" i="2"/>
  <c r="E135" i="2"/>
  <c r="E44" i="2"/>
  <c r="E17" i="2"/>
  <c r="E206" i="2"/>
  <c r="E176" i="2"/>
  <c r="E122" i="2"/>
  <c r="E173" i="2"/>
  <c r="E107" i="2"/>
  <c r="E235" i="2"/>
  <c r="E148" i="2"/>
  <c r="E114" i="2"/>
  <c r="E94" i="2"/>
  <c r="E215" i="2"/>
  <c r="E39" i="2"/>
  <c r="E246" i="2"/>
  <c r="E225" i="2"/>
  <c r="E224" i="2"/>
  <c r="E132" i="2"/>
  <c r="E250" i="2"/>
  <c r="E158" i="2"/>
  <c r="E127" i="2"/>
  <c r="E149" i="2"/>
  <c r="E177" i="2"/>
  <c r="E89" i="2"/>
  <c r="E237" i="2"/>
  <c r="E229" i="2"/>
  <c r="E100" i="2"/>
  <c r="E18" i="2"/>
  <c r="E249" i="2"/>
  <c r="E69" i="2"/>
  <c r="E171" i="2"/>
  <c r="G56" i="6" l="1"/>
  <c r="G75" i="5"/>
  <c r="G25" i="6"/>
  <c r="G159" i="6"/>
  <c r="G174" i="6"/>
  <c r="G104" i="6"/>
  <c r="G72" i="6"/>
  <c r="G64" i="6"/>
  <c r="G44" i="6"/>
  <c r="G36" i="6"/>
  <c r="G69" i="6"/>
  <c r="G200" i="5"/>
  <c r="G57" i="5"/>
  <c r="G70" i="6"/>
  <c r="G153" i="6"/>
  <c r="G40" i="6"/>
  <c r="G223" i="6"/>
  <c r="G203" i="6"/>
  <c r="G43" i="6"/>
  <c r="G191" i="6"/>
  <c r="G220" i="6"/>
  <c r="G76" i="6"/>
  <c r="G186" i="6"/>
  <c r="G32" i="6"/>
  <c r="G215" i="5"/>
  <c r="G44" i="5"/>
  <c r="G192" i="5"/>
  <c r="G89" i="5"/>
  <c r="G65" i="5"/>
  <c r="G136" i="5"/>
  <c r="G105" i="5"/>
  <c r="G240" i="5"/>
  <c r="G213" i="5"/>
  <c r="G223" i="5"/>
  <c r="G41" i="6"/>
  <c r="G130" i="6"/>
  <c r="G135" i="6"/>
  <c r="G45" i="6"/>
  <c r="G210" i="5"/>
  <c r="G209" i="6"/>
  <c r="G74" i="6"/>
  <c r="G75" i="6"/>
  <c r="F132" i="2"/>
  <c r="G132" i="2" s="1"/>
  <c r="F15" i="2"/>
  <c r="G15" i="2" s="1"/>
  <c r="F30" i="2"/>
  <c r="G30" i="2" s="1"/>
  <c r="F162" i="2"/>
  <c r="G162" i="2" s="1"/>
  <c r="G121" i="6"/>
  <c r="G22" i="6"/>
  <c r="G241" i="6"/>
  <c r="G214" i="6"/>
  <c r="G239" i="6"/>
  <c r="G68" i="6"/>
  <c r="G165" i="6"/>
  <c r="G208" i="6"/>
  <c r="F180" i="2"/>
  <c r="G180" i="2" s="1"/>
  <c r="F249" i="2"/>
  <c r="G249" i="2" s="1"/>
  <c r="G82" i="6"/>
  <c r="G207" i="5"/>
  <c r="G231" i="6"/>
  <c r="F177" i="2"/>
  <c r="G177" i="2" s="1"/>
  <c r="F101" i="2"/>
  <c r="G101" i="2" s="1"/>
  <c r="F238" i="2"/>
  <c r="G238" i="2" s="1"/>
  <c r="G27" i="6"/>
  <c r="G168" i="6"/>
  <c r="F170" i="2"/>
  <c r="G170" i="2" s="1"/>
  <c r="F54" i="2"/>
  <c r="G54" i="2" s="1"/>
  <c r="F83" i="2"/>
  <c r="G83" i="2" s="1"/>
  <c r="F96" i="2"/>
  <c r="G96" i="2" s="1"/>
  <c r="F184" i="2"/>
  <c r="G184" i="2" s="1"/>
  <c r="F234" i="2"/>
  <c r="G234" i="2" s="1"/>
  <c r="G226" i="6"/>
  <c r="G98" i="6"/>
  <c r="G210" i="6"/>
  <c r="G167" i="6"/>
  <c r="G221" i="6"/>
  <c r="G228" i="6"/>
  <c r="F222" i="2"/>
  <c r="G222" i="2" s="1"/>
  <c r="F247" i="2"/>
  <c r="G247" i="2" s="1"/>
  <c r="F135" i="2"/>
  <c r="G135" i="2" s="1"/>
  <c r="F113" i="2"/>
  <c r="G113" i="2" s="1"/>
  <c r="G65" i="6"/>
  <c r="G142" i="6"/>
  <c r="F252" i="2"/>
  <c r="G252" i="2" s="1"/>
  <c r="F173" i="2"/>
  <c r="G173" i="2" s="1"/>
  <c r="F105" i="2"/>
  <c r="G105" i="2" s="1"/>
  <c r="F197" i="2"/>
  <c r="G197" i="2" s="1"/>
  <c r="F139" i="2"/>
  <c r="G139" i="2" s="1"/>
  <c r="F167" i="2"/>
  <c r="G167" i="2" s="1"/>
  <c r="F79" i="2"/>
  <c r="G79" i="2" s="1"/>
  <c r="G175" i="6"/>
  <c r="G196" i="6"/>
  <c r="G23" i="6"/>
  <c r="G249" i="6"/>
  <c r="G34" i="5"/>
  <c r="G92" i="6"/>
  <c r="G183" i="6"/>
  <c r="G215" i="6"/>
  <c r="G211" i="6"/>
  <c r="G116" i="6"/>
  <c r="G224" i="6"/>
  <c r="G202" i="6"/>
  <c r="G24" i="6"/>
  <c r="G114" i="6"/>
  <c r="G100" i="6"/>
  <c r="G247" i="6"/>
  <c r="G143" i="6"/>
  <c r="G95" i="6"/>
  <c r="G101" i="6"/>
  <c r="G180" i="5"/>
  <c r="G71" i="5"/>
  <c r="G116" i="5"/>
  <c r="G115" i="5"/>
  <c r="G178" i="5"/>
  <c r="G54" i="5"/>
  <c r="G78" i="5"/>
  <c r="G58" i="5"/>
  <c r="G25" i="5"/>
  <c r="G33" i="5"/>
  <c r="G177" i="5"/>
  <c r="G41" i="5"/>
  <c r="G179" i="5"/>
  <c r="G120" i="5"/>
  <c r="G124" i="5"/>
  <c r="G209" i="5"/>
  <c r="G24" i="5"/>
  <c r="G85" i="5"/>
  <c r="G236" i="6"/>
  <c r="G46" i="5"/>
  <c r="G73" i="6"/>
  <c r="G172" i="6"/>
  <c r="G107" i="6"/>
  <c r="G171" i="6"/>
  <c r="G139" i="6"/>
  <c r="G200" i="6"/>
  <c r="G94" i="6"/>
  <c r="G128" i="6"/>
  <c r="G78" i="6"/>
  <c r="G113" i="6"/>
  <c r="G212" i="5"/>
  <c r="G46" i="6"/>
  <c r="G207" i="6"/>
  <c r="G93" i="6"/>
  <c r="G235" i="6"/>
  <c r="G185" i="6"/>
  <c r="G192" i="6"/>
  <c r="G212" i="6"/>
  <c r="G204" i="6"/>
  <c r="G194" i="6"/>
  <c r="G187" i="6"/>
  <c r="G138" i="6"/>
  <c r="G42" i="6"/>
  <c r="G50" i="6"/>
  <c r="G144" i="6"/>
  <c r="G230" i="6"/>
  <c r="G199" i="6"/>
  <c r="G37" i="6"/>
  <c r="G243" i="6"/>
  <c r="G125" i="5"/>
  <c r="G188" i="5"/>
  <c r="G28" i="6"/>
  <c r="G61" i="5"/>
  <c r="G142" i="5"/>
  <c r="G128" i="5"/>
  <c r="G49" i="5"/>
  <c r="G148" i="5"/>
  <c r="G243" i="5"/>
  <c r="G66" i="5"/>
  <c r="G241" i="5"/>
  <c r="G133" i="5"/>
  <c r="G90" i="5"/>
  <c r="G135" i="5"/>
  <c r="G220" i="5"/>
  <c r="G30" i="5"/>
  <c r="G195" i="5"/>
  <c r="G155" i="5"/>
  <c r="G104" i="5"/>
  <c r="G96" i="5"/>
  <c r="G245" i="5"/>
  <c r="G39" i="5"/>
  <c r="G249" i="5"/>
  <c r="G143" i="5"/>
  <c r="G50" i="5"/>
  <c r="G114" i="5"/>
  <c r="G35" i="5"/>
  <c r="G82" i="5"/>
  <c r="G250" i="5"/>
  <c r="G186" i="5"/>
  <c r="G227" i="6"/>
  <c r="G217" i="6"/>
  <c r="G47" i="6"/>
  <c r="G177" i="6"/>
  <c r="G38" i="6"/>
  <c r="G189" i="5"/>
  <c r="G20" i="6"/>
  <c r="G60" i="5"/>
  <c r="G225" i="6"/>
  <c r="G71" i="6"/>
  <c r="G164" i="6"/>
  <c r="G110" i="6"/>
  <c r="G141" i="6"/>
  <c r="G19" i="6"/>
  <c r="G154" i="6"/>
  <c r="G15" i="6"/>
  <c r="G125" i="6"/>
  <c r="G134" i="6"/>
  <c r="G242" i="6"/>
  <c r="G59" i="6"/>
  <c r="G17" i="6"/>
  <c r="G54" i="6"/>
  <c r="G18" i="6"/>
  <c r="G85" i="6"/>
  <c r="G97" i="6"/>
  <c r="G211" i="5"/>
  <c r="G102" i="5"/>
  <c r="G225" i="5"/>
  <c r="G184" i="5"/>
  <c r="G14" i="5"/>
  <c r="G38" i="5"/>
  <c r="G23" i="5"/>
  <c r="G103" i="5"/>
  <c r="G221" i="5"/>
  <c r="G81" i="5"/>
  <c r="G64" i="5"/>
  <c r="G193" i="5"/>
  <c r="G112" i="6"/>
  <c r="G61" i="6"/>
  <c r="G122" i="6"/>
  <c r="G237" i="6"/>
  <c r="G218" i="6"/>
  <c r="G21" i="6"/>
  <c r="G94" i="5"/>
  <c r="G115" i="6"/>
  <c r="G131" i="6"/>
  <c r="G58" i="6"/>
  <c r="G222" i="5"/>
  <c r="G52" i="5"/>
  <c r="G53" i="5"/>
  <c r="F35" i="2"/>
  <c r="G35" i="2" s="1"/>
  <c r="F195" i="2"/>
  <c r="G195" i="2" s="1"/>
  <c r="F62" i="2"/>
  <c r="G62" i="2" s="1"/>
  <c r="F154" i="2"/>
  <c r="G154" i="2" s="1"/>
  <c r="F220" i="2"/>
  <c r="G220" i="2" s="1"/>
  <c r="F219" i="2"/>
  <c r="G219" i="2" s="1"/>
  <c r="F38" i="2"/>
  <c r="G38" i="2" s="1"/>
  <c r="F16" i="2"/>
  <c r="G16" i="2" s="1"/>
  <c r="F208" i="2"/>
  <c r="G208" i="2" s="1"/>
  <c r="F103" i="2"/>
  <c r="G103" i="2" s="1"/>
  <c r="F46" i="2"/>
  <c r="G46" i="2" s="1"/>
  <c r="F181" i="2"/>
  <c r="G181" i="2" s="1"/>
  <c r="F233" i="2"/>
  <c r="G233" i="2" s="1"/>
  <c r="F186" i="2"/>
  <c r="G186" i="2" s="1"/>
  <c r="G240" i="6"/>
  <c r="G91" i="5"/>
  <c r="G96" i="6"/>
  <c r="G237" i="5"/>
  <c r="G84" i="5"/>
  <c r="G18" i="5"/>
  <c r="G201" i="5"/>
  <c r="G246" i="5"/>
  <c r="G27" i="5"/>
  <c r="G175" i="5"/>
  <c r="G16" i="5"/>
  <c r="G89" i="6"/>
  <c r="G222" i="6"/>
  <c r="F203" i="2"/>
  <c r="G203" i="2" s="1"/>
  <c r="F246" i="2"/>
  <c r="G246" i="2" s="1"/>
  <c r="F145" i="2"/>
  <c r="G145" i="2" s="1"/>
  <c r="F221" i="2"/>
  <c r="G221" i="2" s="1"/>
  <c r="F67" i="2"/>
  <c r="G67" i="2" s="1"/>
  <c r="F37" i="2"/>
  <c r="G37" i="2" s="1"/>
  <c r="F151" i="2"/>
  <c r="G151" i="2" s="1"/>
  <c r="F148" i="2"/>
  <c r="G148" i="2" s="1"/>
  <c r="F50" i="2"/>
  <c r="G50" i="2" s="1"/>
  <c r="F191" i="2"/>
  <c r="G191" i="2" s="1"/>
  <c r="F90" i="2"/>
  <c r="G90" i="2" s="1"/>
  <c r="F125" i="2"/>
  <c r="G125" i="2" s="1"/>
  <c r="F71" i="2"/>
  <c r="G71" i="2" s="1"/>
  <c r="F185" i="2"/>
  <c r="G185" i="2" s="1"/>
  <c r="G182" i="6"/>
  <c r="G129" i="5"/>
  <c r="G73" i="5"/>
  <c r="G178" i="6"/>
  <c r="G36" i="5"/>
  <c r="G29" i="5"/>
  <c r="G244" i="5"/>
  <c r="G47" i="5"/>
  <c r="G226" i="5"/>
  <c r="G233" i="5"/>
  <c r="G122" i="5"/>
  <c r="G216" i="5"/>
  <c r="G197" i="5"/>
  <c r="G201" i="6"/>
  <c r="G229" i="6"/>
  <c r="G250" i="6"/>
  <c r="G39" i="6"/>
  <c r="G208" i="5"/>
  <c r="G88" i="6"/>
  <c r="G123" i="6"/>
  <c r="G188" i="6"/>
  <c r="G190" i="5"/>
  <c r="G171" i="5"/>
  <c r="G123" i="5"/>
  <c r="G247" i="5"/>
  <c r="G185" i="5"/>
  <c r="G196" i="5"/>
  <c r="G21" i="5"/>
  <c r="G244" i="6"/>
  <c r="G83" i="6"/>
  <c r="G193" i="6"/>
  <c r="G161" i="6"/>
  <c r="G168" i="5"/>
  <c r="G95" i="5"/>
  <c r="G101" i="5"/>
  <c r="G235" i="5"/>
  <c r="G32" i="5"/>
  <c r="G163" i="6"/>
  <c r="G156" i="6"/>
  <c r="G176" i="6"/>
  <c r="G126" i="6"/>
  <c r="G251" i="6"/>
  <c r="G107" i="5"/>
  <c r="G138" i="5"/>
  <c r="G87" i="6"/>
  <c r="G111" i="5"/>
  <c r="G106" i="5"/>
  <c r="G147" i="5"/>
  <c r="G163" i="5"/>
  <c r="G42" i="5"/>
  <c r="G99" i="5"/>
  <c r="G37" i="5"/>
  <c r="G191" i="5"/>
  <c r="G28" i="5"/>
  <c r="G19" i="5"/>
  <c r="G229" i="5"/>
  <c r="G141" i="5"/>
  <c r="G217" i="5"/>
  <c r="G48" i="6"/>
  <c r="G91" i="6"/>
  <c r="G232" i="6"/>
  <c r="G164" i="5"/>
  <c r="F244" i="2"/>
  <c r="G244" i="2" s="1"/>
  <c r="F115" i="2"/>
  <c r="G115" i="2" s="1"/>
  <c r="F250" i="2"/>
  <c r="G250" i="2" s="1"/>
  <c r="F218" i="2"/>
  <c r="G218" i="2" s="1"/>
  <c r="F150" i="2"/>
  <c r="G150" i="2" s="1"/>
  <c r="F17" i="2"/>
  <c r="G17" i="2" s="1"/>
  <c r="F241" i="2"/>
  <c r="G241" i="2" s="1"/>
  <c r="F171" i="2"/>
  <c r="G171" i="2" s="1"/>
  <c r="F47" i="2"/>
  <c r="G47" i="2" s="1"/>
  <c r="F228" i="2"/>
  <c r="G228" i="2" s="1"/>
  <c r="F97" i="2"/>
  <c r="G97" i="2" s="1"/>
  <c r="F243" i="2"/>
  <c r="G243" i="2" s="1"/>
  <c r="F169" i="2"/>
  <c r="G169" i="2" s="1"/>
  <c r="F34" i="2"/>
  <c r="G34" i="2" s="1"/>
  <c r="F176" i="2"/>
  <c r="G176" i="2" s="1"/>
  <c r="F53" i="2"/>
  <c r="G53" i="2" s="1"/>
  <c r="F123" i="2"/>
  <c r="G123" i="2" s="1"/>
  <c r="F78" i="2"/>
  <c r="G78" i="2" s="1"/>
  <c r="F163" i="2"/>
  <c r="G163" i="2" s="1"/>
  <c r="F127" i="2"/>
  <c r="G127" i="2" s="1"/>
  <c r="F29" i="2"/>
  <c r="G29" i="2" s="1"/>
  <c r="F159" i="2"/>
  <c r="G159" i="2" s="1"/>
  <c r="F56" i="2"/>
  <c r="G56" i="2" s="1"/>
  <c r="F189" i="2"/>
  <c r="G189" i="2" s="1"/>
  <c r="F137" i="2"/>
  <c r="G137" i="2" s="1"/>
  <c r="G224" i="5"/>
  <c r="G170" i="6"/>
  <c r="G245" i="6"/>
  <c r="G99" i="6"/>
  <c r="G136" i="6"/>
  <c r="G16" i="6"/>
  <c r="G189" i="6"/>
  <c r="G117" i="6"/>
  <c r="G219" i="6"/>
  <c r="G150" i="6"/>
  <c r="G35" i="6"/>
  <c r="G140" i="5"/>
  <c r="G251" i="5"/>
  <c r="G145" i="6"/>
  <c r="G129" i="6"/>
  <c r="F24" i="2"/>
  <c r="G24" i="2" s="1"/>
  <c r="F84" i="2"/>
  <c r="G84" i="2" s="1"/>
  <c r="F27" i="2"/>
  <c r="G27" i="2" s="1"/>
  <c r="F31" i="2"/>
  <c r="G31" i="2" s="1"/>
  <c r="F107" i="2"/>
  <c r="G107" i="2" s="1"/>
  <c r="F190" i="2"/>
  <c r="G190" i="2" s="1"/>
  <c r="F93" i="2"/>
  <c r="G93" i="2" s="1"/>
  <c r="F141" i="2"/>
  <c r="G141" i="2" s="1"/>
  <c r="F68" i="2"/>
  <c r="G68" i="2" s="1"/>
  <c r="F215" i="2"/>
  <c r="G215" i="2" s="1"/>
  <c r="F117" i="2"/>
  <c r="G117" i="2" s="1"/>
  <c r="F239" i="2"/>
  <c r="G239" i="2" s="1"/>
  <c r="F39" i="2"/>
  <c r="G39" i="2" s="1"/>
  <c r="F232" i="2"/>
  <c r="G232" i="2" s="1"/>
  <c r="F122" i="2"/>
  <c r="G122" i="2" s="1"/>
  <c r="F131" i="2"/>
  <c r="G131" i="2" s="1"/>
  <c r="F23" i="2"/>
  <c r="G23" i="2" s="1"/>
  <c r="F32" i="2"/>
  <c r="G32" i="2" s="1"/>
  <c r="F152" i="2"/>
  <c r="G152" i="2" s="1"/>
  <c r="F18" i="2"/>
  <c r="G18" i="2" s="1"/>
  <c r="F111" i="2"/>
  <c r="G111" i="2" s="1"/>
  <c r="F174" i="2"/>
  <c r="G174" i="2" s="1"/>
  <c r="F227" i="2"/>
  <c r="G227" i="2" s="1"/>
  <c r="F21" i="2"/>
  <c r="G21" i="2" s="1"/>
  <c r="F153" i="2"/>
  <c r="G153" i="2" s="1"/>
  <c r="F72" i="2"/>
  <c r="G72" i="2" s="1"/>
  <c r="F61" i="2"/>
  <c r="G61" i="2" s="1"/>
  <c r="F133" i="2"/>
  <c r="G133" i="2" s="1"/>
  <c r="F199" i="2"/>
  <c r="G199" i="2" s="1"/>
  <c r="F245" i="2"/>
  <c r="G245" i="2" s="1"/>
  <c r="F85" i="2"/>
  <c r="G85" i="2" s="1"/>
  <c r="F119" i="2"/>
  <c r="G119" i="2" s="1"/>
  <c r="F193" i="2"/>
  <c r="G193" i="2" s="1"/>
  <c r="F58" i="2"/>
  <c r="G58" i="2" s="1"/>
  <c r="F226" i="2"/>
  <c r="G226" i="2" s="1"/>
  <c r="F178" i="2"/>
  <c r="G178" i="2" s="1"/>
  <c r="F95" i="2"/>
  <c r="G95" i="2" s="1"/>
  <c r="F69" i="2"/>
  <c r="G69" i="2" s="1"/>
  <c r="F217" i="2"/>
  <c r="G217" i="2" s="1"/>
  <c r="F118" i="2"/>
  <c r="G118" i="2" s="1"/>
  <c r="F76" i="2"/>
  <c r="G76" i="2" s="1"/>
  <c r="F198" i="2"/>
  <c r="G198" i="2" s="1"/>
  <c r="F57" i="2"/>
  <c r="G57" i="2" s="1"/>
  <c r="F202" i="2"/>
  <c r="G202" i="2" s="1"/>
  <c r="F128" i="2"/>
  <c r="G128" i="2" s="1"/>
  <c r="F204" i="2"/>
  <c r="G204" i="2" s="1"/>
  <c r="F114" i="2"/>
  <c r="G114" i="2" s="1"/>
  <c r="F80" i="2"/>
  <c r="G80" i="2" s="1"/>
  <c r="F187" i="2"/>
  <c r="G187" i="2" s="1"/>
  <c r="F240" i="2"/>
  <c r="G240" i="2" s="1"/>
  <c r="F65" i="2"/>
  <c r="G65" i="2" s="1"/>
  <c r="F183" i="2"/>
  <c r="G183" i="2" s="1"/>
  <c r="F236" i="2"/>
  <c r="G236" i="2" s="1"/>
  <c r="F33" i="2"/>
  <c r="G33" i="2" s="1"/>
  <c r="F106" i="2"/>
  <c r="G106" i="2" s="1"/>
  <c r="F142" i="2"/>
  <c r="G142" i="2" s="1"/>
  <c r="F121" i="2"/>
  <c r="G121" i="2" s="1"/>
  <c r="F205" i="2"/>
  <c r="G205" i="2" s="1"/>
  <c r="F161" i="2"/>
  <c r="G161" i="2" s="1"/>
  <c r="F40" i="2"/>
  <c r="G40" i="2" s="1"/>
  <c r="G228" i="5"/>
  <c r="G173" i="5"/>
  <c r="G111" i="6"/>
  <c r="G157" i="6"/>
  <c r="G162" i="6"/>
  <c r="G124" i="6"/>
  <c r="G132" i="6"/>
  <c r="G206" i="6"/>
  <c r="G93" i="5"/>
  <c r="G176" i="5"/>
  <c r="G246" i="6"/>
  <c r="G113" i="5"/>
  <c r="G109" i="6"/>
  <c r="G197" i="6"/>
  <c r="G60" i="6"/>
  <c r="G184" i="6"/>
  <c r="G158" i="6"/>
  <c r="G34" i="6"/>
  <c r="G118" i="6"/>
  <c r="G160" i="6"/>
  <c r="G137" i="6"/>
  <c r="G31" i="6"/>
  <c r="G166" i="6"/>
  <c r="G55" i="5"/>
  <c r="G70" i="5"/>
  <c r="G170" i="5"/>
  <c r="G232" i="5"/>
  <c r="G239" i="5"/>
  <c r="G161" i="5"/>
  <c r="G130" i="5"/>
  <c r="G219" i="5"/>
  <c r="G238" i="5"/>
  <c r="G74" i="5"/>
  <c r="G166" i="5"/>
  <c r="G159" i="5"/>
  <c r="G144" i="5"/>
  <c r="G146" i="5"/>
  <c r="G22" i="5"/>
  <c r="G187" i="5"/>
  <c r="G97" i="5"/>
  <c r="G145" i="5"/>
  <c r="G118" i="5"/>
  <c r="G152" i="6"/>
  <c r="G108" i="6"/>
  <c r="G103" i="6"/>
  <c r="G105" i="6"/>
  <c r="G63" i="5"/>
  <c r="G206" i="5"/>
  <c r="G182" i="5"/>
  <c r="G214" i="5"/>
  <c r="G17" i="5"/>
  <c r="G156" i="5"/>
  <c r="G205" i="5"/>
  <c r="G120" i="6"/>
  <c r="G198" i="5"/>
  <c r="G106" i="6"/>
  <c r="G84" i="6"/>
  <c r="G51" i="6"/>
  <c r="G151" i="6"/>
  <c r="G127" i="6"/>
  <c r="G233" i="6"/>
  <c r="G169" i="6"/>
  <c r="G86" i="6"/>
  <c r="G67" i="6"/>
  <c r="G81" i="6"/>
  <c r="G51" i="5"/>
  <c r="G68" i="5"/>
  <c r="G218" i="5"/>
  <c r="G87" i="5"/>
  <c r="G121" i="5"/>
  <c r="G160" i="5"/>
  <c r="G134" i="5"/>
  <c r="G83" i="5"/>
  <c r="G59" i="5"/>
  <c r="G204" i="5"/>
  <c r="G139" i="5"/>
  <c r="G79" i="5"/>
  <c r="G119" i="5"/>
  <c r="G236" i="5"/>
  <c r="G98" i="5"/>
  <c r="G62" i="6"/>
  <c r="G162" i="5"/>
  <c r="G242" i="5"/>
  <c r="G108" i="5"/>
  <c r="G199" i="5"/>
  <c r="G149" i="5"/>
  <c r="G165" i="5"/>
  <c r="G126" i="5"/>
  <c r="G137" i="5"/>
  <c r="G151" i="5"/>
  <c r="F104" i="2"/>
  <c r="G104" i="2" s="1"/>
  <c r="F120" i="2"/>
  <c r="G120" i="2" s="1"/>
  <c r="F158" i="2"/>
  <c r="G158" i="2" s="1"/>
  <c r="F63" i="2"/>
  <c r="G63" i="2" s="1"/>
  <c r="F230" i="2"/>
  <c r="G230" i="2" s="1"/>
  <c r="F98" i="2"/>
  <c r="G98" i="2" s="1"/>
  <c r="F138" i="2"/>
  <c r="G138" i="2" s="1"/>
  <c r="F49" i="2"/>
  <c r="G49" i="2" s="1"/>
  <c r="F166" i="2"/>
  <c r="G166" i="2" s="1"/>
  <c r="F52" i="2"/>
  <c r="G52" i="2" s="1"/>
  <c r="F86" i="2"/>
  <c r="G86" i="2" s="1"/>
  <c r="F75" i="2"/>
  <c r="G75" i="2" s="1"/>
  <c r="F182" i="2"/>
  <c r="G182" i="2" s="1"/>
  <c r="F25" i="2"/>
  <c r="G25" i="2" s="1"/>
  <c r="F210" i="2"/>
  <c r="G210" i="2" s="1"/>
  <c r="F70" i="2"/>
  <c r="G70" i="2" s="1"/>
  <c r="F116" i="2"/>
  <c r="G116" i="2" s="1"/>
  <c r="F188" i="2"/>
  <c r="G188" i="2" s="1"/>
  <c r="F45" i="2"/>
  <c r="G45" i="2" s="1"/>
  <c r="F42" i="2"/>
  <c r="G42" i="2" s="1"/>
  <c r="F143" i="2"/>
  <c r="G143" i="2" s="1"/>
  <c r="F212" i="2"/>
  <c r="G212" i="2" s="1"/>
  <c r="F108" i="2"/>
  <c r="G108" i="2" s="1"/>
  <c r="F28" i="2"/>
  <c r="G28" i="2" s="1"/>
  <c r="F136" i="2"/>
  <c r="G136" i="2" s="1"/>
  <c r="F192" i="2"/>
  <c r="G192" i="2" s="1"/>
  <c r="F48" i="2"/>
  <c r="G48" i="2" s="1"/>
  <c r="F89" i="2"/>
  <c r="G89" i="2" s="1"/>
  <c r="F160" i="2"/>
  <c r="G160" i="2" s="1"/>
  <c r="F216" i="2"/>
  <c r="G216" i="2" s="1"/>
  <c r="F82" i="2"/>
  <c r="G82" i="2" s="1"/>
  <c r="F36" i="2"/>
  <c r="G36" i="2" s="1"/>
  <c r="F81" i="2"/>
  <c r="G81" i="2" s="1"/>
  <c r="F124" i="2"/>
  <c r="G124" i="2" s="1"/>
  <c r="F156" i="2"/>
  <c r="G156" i="2" s="1"/>
  <c r="F196" i="2"/>
  <c r="G196" i="2" s="1"/>
  <c r="F55" i="2"/>
  <c r="G55" i="2" s="1"/>
  <c r="F20" i="2"/>
  <c r="G20" i="2" s="1"/>
  <c r="F213" i="2"/>
  <c r="G213" i="2" s="1"/>
  <c r="F129" i="2"/>
  <c r="G129" i="2" s="1"/>
  <c r="F157" i="2"/>
  <c r="G157" i="2" s="1"/>
  <c r="F102" i="2"/>
  <c r="G102" i="2" s="1"/>
  <c r="F214" i="2"/>
  <c r="G214" i="2" s="1"/>
  <c r="F13" i="2"/>
  <c r="G13" i="2" s="1"/>
  <c r="F94" i="2"/>
  <c r="G94" i="2" s="1"/>
  <c r="F64" i="2"/>
  <c r="G64" i="2" s="1"/>
  <c r="F165" i="2"/>
  <c r="G165" i="2" s="1"/>
  <c r="F41" i="2"/>
  <c r="G41" i="2" s="1"/>
  <c r="F206" i="2"/>
  <c r="G206" i="2" s="1"/>
  <c r="F126" i="2"/>
  <c r="G126" i="2" s="1"/>
  <c r="F130" i="2"/>
  <c r="G130" i="2" s="1"/>
  <c r="F14" i="2"/>
  <c r="G14" i="2" s="1"/>
  <c r="F209" i="2"/>
  <c r="G209" i="2" s="1"/>
  <c r="F112" i="2"/>
  <c r="G112" i="2" s="1"/>
  <c r="F237" i="2"/>
  <c r="G237" i="2" s="1"/>
  <c r="F43" i="2"/>
  <c r="G43" i="2" s="1"/>
  <c r="F140" i="2"/>
  <c r="G140" i="2" s="1"/>
  <c r="F207" i="2"/>
  <c r="G207" i="2" s="1"/>
  <c r="F59" i="2"/>
  <c r="G59" i="2" s="1"/>
  <c r="F99" i="2"/>
  <c r="G99" i="2" s="1"/>
  <c r="F164" i="2"/>
  <c r="G164" i="2" s="1"/>
  <c r="F231" i="2"/>
  <c r="G231" i="2" s="1"/>
  <c r="F100" i="2"/>
  <c r="G100" i="2" s="1"/>
  <c r="F26" i="2"/>
  <c r="G26" i="2" s="1"/>
  <c r="F144" i="2"/>
  <c r="G144" i="2" s="1"/>
  <c r="F211" i="2"/>
  <c r="G211" i="2" s="1"/>
  <c r="F66" i="2"/>
  <c r="G66" i="2" s="1"/>
  <c r="F109" i="2"/>
  <c r="G109" i="2" s="1"/>
  <c r="F168" i="2"/>
  <c r="G168" i="2" s="1"/>
  <c r="F235" i="2"/>
  <c r="G235" i="2" s="1"/>
  <c r="F73" i="2"/>
  <c r="G73" i="2" s="1"/>
  <c r="F19" i="2"/>
  <c r="G19" i="2" s="1"/>
  <c r="F92" i="2"/>
  <c r="G92" i="2" s="1"/>
  <c r="F134" i="2"/>
  <c r="G134" i="2" s="1"/>
  <c r="F172" i="2"/>
  <c r="G172" i="2" s="1"/>
  <c r="F200" i="2"/>
  <c r="G200" i="2" s="1"/>
  <c r="F60" i="2"/>
  <c r="G60" i="2" s="1"/>
  <c r="F87" i="2"/>
  <c r="G87" i="2" s="1"/>
  <c r="F146" i="2"/>
  <c r="G146" i="2" s="1"/>
  <c r="F179" i="2"/>
  <c r="G179" i="2" s="1"/>
  <c r="F223" i="2"/>
  <c r="G223" i="2" s="1"/>
  <c r="F251" i="2"/>
  <c r="G251" i="2" s="1"/>
  <c r="F88" i="2"/>
  <c r="G88" i="2" s="1"/>
  <c r="F175" i="2"/>
  <c r="G175" i="2" s="1"/>
  <c r="F248" i="2"/>
  <c r="G248" i="2" s="1"/>
  <c r="F77" i="2"/>
  <c r="G77" i="2" s="1"/>
  <c r="F91" i="2"/>
  <c r="G91" i="2" s="1"/>
  <c r="F149" i="2"/>
  <c r="G149" i="2" s="1"/>
  <c r="F194" i="2"/>
  <c r="G194" i="2" s="1"/>
  <c r="F225" i="2"/>
  <c r="G225" i="2" s="1"/>
  <c r="F74" i="2"/>
  <c r="G74" i="2" s="1"/>
  <c r="F22" i="2"/>
  <c r="G22" i="2" s="1"/>
  <c r="F110" i="2"/>
  <c r="G110" i="2" s="1"/>
  <c r="F155" i="2"/>
  <c r="G155" i="2" s="1"/>
  <c r="F201" i="2"/>
  <c r="G201" i="2" s="1"/>
  <c r="F242" i="2"/>
  <c r="G242" i="2" s="1"/>
  <c r="F51" i="2"/>
  <c r="G51" i="2" s="1"/>
  <c r="F147" i="2"/>
  <c r="G147" i="2" s="1"/>
  <c r="F224" i="2"/>
  <c r="G224" i="2" s="1"/>
  <c r="G72" i="5"/>
  <c r="G52" i="6"/>
  <c r="G26" i="5"/>
  <c r="G157" i="5"/>
  <c r="F44" i="2"/>
  <c r="G44" i="2" s="1"/>
  <c r="G140" i="6"/>
  <c r="G195" i="6"/>
  <c r="G216" i="6"/>
  <c r="G147" i="6"/>
  <c r="G48" i="5"/>
  <c r="G248" i="5"/>
  <c r="G15" i="5"/>
  <c r="G181" i="5"/>
  <c r="G56" i="5"/>
  <c r="G158" i="5"/>
  <c r="G169" i="5"/>
  <c r="G203" i="5"/>
  <c r="G67" i="5"/>
  <c r="G45" i="5"/>
  <c r="G167" i="5"/>
  <c r="G80" i="5"/>
  <c r="G110" i="5"/>
  <c r="G40" i="5"/>
  <c r="G202" i="5"/>
  <c r="G62" i="5"/>
  <c r="G152" i="5"/>
  <c r="G53" i="6"/>
  <c r="G117" i="5"/>
  <c r="G80" i="6"/>
  <c r="G90" i="6"/>
  <c r="G30" i="6"/>
  <c r="G213" i="6"/>
  <c r="G238" i="6"/>
  <c r="G155" i="6"/>
  <c r="G57" i="6"/>
  <c r="G174" i="5"/>
  <c r="G20" i="5"/>
  <c r="G43" i="5"/>
  <c r="G153" i="5"/>
  <c r="G183" i="5"/>
  <c r="G100" i="5"/>
  <c r="G234" i="5"/>
  <c r="G131" i="5"/>
  <c r="G127" i="5"/>
  <c r="G172" i="5"/>
  <c r="G112" i="5"/>
  <c r="G252" i="5"/>
  <c r="G88" i="5"/>
  <c r="G13" i="5"/>
  <c r="G231" i="5"/>
  <c r="G150" i="5"/>
  <c r="G109" i="5"/>
  <c r="G154" i="5"/>
  <c r="G69" i="5"/>
  <c r="G230" i="5"/>
  <c r="G194" i="5"/>
  <c r="G31" i="5"/>
  <c r="G86" i="5"/>
  <c r="G77" i="5"/>
  <c r="G92" i="5"/>
  <c r="G227" i="5"/>
  <c r="G234" i="6"/>
  <c r="G252" i="6"/>
  <c r="G14" i="6"/>
  <c r="G63" i="6"/>
  <c r="G33" i="6"/>
  <c r="G102" i="6"/>
  <c r="G119" i="6"/>
  <c r="G248" i="6"/>
  <c r="G29" i="6"/>
  <c r="G13" i="6"/>
  <c r="G49" i="6"/>
  <c r="G146" i="6"/>
  <c r="G173" i="6"/>
  <c r="G179" i="6"/>
  <c r="G133" i="6"/>
  <c r="G77" i="6"/>
  <c r="G198" i="6"/>
  <c r="G180" i="6"/>
  <c r="G79" i="6"/>
  <c r="G55" i="6"/>
  <c r="G26" i="6"/>
  <c r="G181" i="6"/>
  <c r="G148" i="6"/>
  <c r="G229" i="2"/>
  <c r="I205" i="5" l="1"/>
  <c r="I25" i="5"/>
  <c r="I241" i="5"/>
  <c r="I133" i="6"/>
  <c r="I85" i="6"/>
  <c r="I37" i="6"/>
  <c r="I217" i="5"/>
  <c r="I85" i="5"/>
  <c r="I181" i="5"/>
  <c r="I181" i="6"/>
  <c r="I157" i="6"/>
  <c r="I217" i="6"/>
  <c r="I109" i="6"/>
  <c r="I73" i="5"/>
  <c r="I145" i="5"/>
  <c r="I157" i="5"/>
  <c r="I133" i="5"/>
  <c r="I49" i="5"/>
  <c r="I205" i="6"/>
  <c r="I241" i="6"/>
  <c r="I13" i="5"/>
  <c r="I97" i="5"/>
  <c r="I37" i="5"/>
  <c r="I121" i="6"/>
  <c r="I73" i="6"/>
  <c r="I193" i="5"/>
  <c r="I49" i="6"/>
  <c r="I193" i="6"/>
  <c r="I13" i="6"/>
  <c r="I97" i="6"/>
  <c r="I61" i="6"/>
  <c r="I229" i="6"/>
  <c r="I61" i="5"/>
  <c r="I229" i="5"/>
  <c r="I109" i="5"/>
  <c r="I169" i="5"/>
  <c r="I121" i="5"/>
  <c r="I145" i="6"/>
  <c r="I25" i="6"/>
  <c r="I169" i="6"/>
  <c r="I97" i="2"/>
  <c r="I25" i="2"/>
  <c r="I61" i="2"/>
  <c r="I229" i="2"/>
  <c r="I205" i="2"/>
  <c r="I73" i="2"/>
  <c r="I241" i="2"/>
  <c r="I181" i="2"/>
  <c r="I157" i="2"/>
  <c r="I121" i="2"/>
  <c r="I145" i="2"/>
  <c r="I49" i="2"/>
  <c r="I169" i="2"/>
  <c r="I217" i="2"/>
  <c r="I109" i="2"/>
  <c r="I85" i="2"/>
  <c r="I133" i="2"/>
  <c r="I37" i="2"/>
  <c r="I13" i="2"/>
  <c r="I193" i="2"/>
  <c r="I3" i="5" l="1"/>
  <c r="I5" i="5" s="1"/>
  <c r="H5" i="5" s="1"/>
  <c r="J9" i="3" s="1"/>
  <c r="I3" i="2"/>
  <c r="I3" i="6"/>
  <c r="K19" i="3" l="1"/>
  <c r="K34" i="3"/>
  <c r="I5" i="2"/>
  <c r="I5" i="6"/>
  <c r="H5" i="6" s="1"/>
  <c r="J8" i="3" s="1"/>
  <c r="K26" i="3"/>
  <c r="K21" i="3" l="1"/>
  <c r="K36" i="3"/>
  <c r="H5" i="2"/>
  <c r="J7" i="3" s="1"/>
  <c r="J13" i="3"/>
  <c r="K28" i="3"/>
</calcChain>
</file>

<file path=xl/sharedStrings.xml><?xml version="1.0" encoding="utf-8"?>
<sst xmlns="http://schemas.openxmlformats.org/spreadsheetml/2006/main" count="130" uniqueCount="55">
  <si>
    <t>FÍSICO</t>
  </si>
  <si>
    <t>FINANCEIRO</t>
  </si>
  <si>
    <t>Ano</t>
  </si>
  <si>
    <t>Mês</t>
  </si>
  <si>
    <t>TOTAL</t>
  </si>
  <si>
    <t>Contraprestação</t>
  </si>
  <si>
    <t>Anual</t>
  </si>
  <si>
    <t>Valor nominal com desconto</t>
  </si>
  <si>
    <t>Valor nominal sem desconto</t>
  </si>
  <si>
    <t xml:space="preserve">PARCELA B  </t>
  </si>
  <si>
    <t>__/__/2013</t>
  </si>
  <si>
    <t>PARCELA A</t>
  </si>
  <si>
    <t>VARIÁVEL</t>
  </si>
  <si>
    <t>FIXO</t>
  </si>
  <si>
    <t xml:space="preserve"> Mensal</t>
  </si>
  <si>
    <t>PuA</t>
  </si>
  <si>
    <t>PuB</t>
  </si>
  <si>
    <t>DISPONIBILIDADE 
DO HOSPITAL</t>
  </si>
  <si>
    <t>Sorocaba</t>
  </si>
  <si>
    <t>LOTE 2</t>
  </si>
  <si>
    <t>SÃO JOSÉ</t>
  </si>
  <si>
    <t>LOTE 1</t>
  </si>
  <si>
    <t>PPP DOS COMPLEXOS HOSPITALARES</t>
  </si>
  <si>
    <t>Contraprestação Mensal</t>
  </si>
  <si>
    <t>LOTE ÚNICO</t>
  </si>
  <si>
    <t>Proponente:</t>
  </si>
  <si>
    <t>Lote 1</t>
  </si>
  <si>
    <t>Lote 2</t>
  </si>
  <si>
    <t>Ambos</t>
  </si>
  <si>
    <r>
      <rPr>
        <b/>
        <sz val="11"/>
        <color theme="1"/>
        <rFont val="Calibri"/>
        <family val="2"/>
      </rPr>
      <t>←</t>
    </r>
    <r>
      <rPr>
        <b/>
        <sz val="11"/>
        <color theme="1"/>
        <rFont val="Calibri"/>
        <family val="2"/>
        <scheme val="minor"/>
      </rPr>
      <t xml:space="preserve"> Escolha do Lote de Interesse</t>
    </r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</si>
  <si>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→ </t>
    </r>
    <r>
      <rPr>
        <b/>
        <sz val="11"/>
        <color theme="1"/>
        <rFont val="Calibri"/>
        <family val="2"/>
        <scheme val="minor"/>
      </rPr>
      <t>Desconto Total</t>
    </r>
  </si>
  <si>
    <t>- Escolha Aqui-</t>
  </si>
  <si>
    <t>CP Lote 1</t>
  </si>
  <si>
    <t>CP Lote 2</t>
  </si>
  <si>
    <t>CP Único</t>
  </si>
  <si>
    <t>Anexo XV - Volume II - Proposta de Preço</t>
  </si>
  <si>
    <t>Valor Total das Contraprestações</t>
  </si>
  <si>
    <t>← Desconto Adicional sobre os Lotes</t>
  </si>
  <si>
    <t>CP Máxima :</t>
  </si>
  <si>
    <t>CP Proposta :</t>
  </si>
  <si>
    <t>CP Mensal</t>
  </si>
  <si>
    <t>CP Máxima</t>
  </si>
  <si>
    <r>
      <t xml:space="preserve">← CP Mensal proposta para </t>
    </r>
    <r>
      <rPr>
        <b/>
        <sz val="11"/>
        <color theme="1"/>
        <rFont val="Calibri"/>
        <family val="2"/>
      </rPr>
      <t>Sorocaba</t>
    </r>
  </si>
  <si>
    <t>Desconto</t>
  </si>
  <si>
    <t>Proposta</t>
  </si>
  <si>
    <t>Máxima</t>
  </si>
  <si>
    <t>HOSPITAL SOROCABA
LOTE 1</t>
  </si>
  <si>
    <t>Desconto :</t>
  </si>
  <si>
    <r>
      <t xml:space="preserve">← CP Mensal proposta para </t>
    </r>
    <r>
      <rPr>
        <b/>
        <sz val="11"/>
        <color theme="1"/>
        <rFont val="Calibri"/>
        <family val="2"/>
      </rPr>
      <t>CRSM</t>
    </r>
  </si>
  <si>
    <t>← CP Mensal proposta para São José</t>
  </si>
  <si>
    <t>Desconto em valor nominal</t>
  </si>
  <si>
    <t>SÃO JOSÉ
LOTE 2</t>
  </si>
  <si>
    <t>HCRSM
LOTE 2</t>
  </si>
  <si>
    <t>HCRSM</t>
  </si>
  <si>
    <t>Concorrência Internacional nº 001/2013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</si>
</sst>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0%"/>
    <numFmt numFmtId="167" formatCode="0.000"/>
    <numFmt numFmtId="168" formatCode="0.0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1">
    <xf numFmtId="0" fontId="0" fillId="0" borderId="0" xfId="0"/>
    <xf numFmtId="165" fontId="4" fillId="0" borderId="7" xfId="15" applyFont="1" applyBorder="1" applyProtection="1"/>
    <xf numFmtId="165" fontId="4" fillId="0" borderId="10" xfId="15" applyFont="1" applyBorder="1" applyProtection="1"/>
    <xf numFmtId="164" fontId="7" fillId="0" borderId="24" xfId="8" applyFont="1" applyBorder="1" applyProtection="1"/>
    <xf numFmtId="14" fontId="8" fillId="3" borderId="0" xfId="0" applyNumberFormat="1" applyFont="1" applyFill="1" applyBorder="1" applyAlignment="1" applyProtection="1">
      <alignment horizontal="center"/>
      <protection locked="0"/>
    </xf>
    <xf numFmtId="165" fontId="6" fillId="0" borderId="6" xfId="15" applyFont="1" applyBorder="1" applyProtection="1"/>
    <xf numFmtId="165" fontId="1" fillId="0" borderId="7" xfId="15" applyFont="1" applyBorder="1" applyProtection="1"/>
    <xf numFmtId="165" fontId="1" fillId="0" borderId="8" xfId="15" applyFont="1" applyBorder="1" applyProtection="1"/>
    <xf numFmtId="165" fontId="1" fillId="0" borderId="0" xfId="15" applyFont="1" applyBorder="1" applyProtection="1"/>
    <xf numFmtId="165" fontId="1" fillId="0" borderId="9" xfId="15" applyFont="1" applyBorder="1" applyProtection="1"/>
    <xf numFmtId="165" fontId="1" fillId="0" borderId="10" xfId="15" applyFont="1" applyBorder="1" applyProtection="1"/>
    <xf numFmtId="10" fontId="4" fillId="3" borderId="18" xfId="14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3" fillId="4" borderId="18" xfId="0" applyFont="1" applyFill="1" applyBorder="1" applyAlignment="1" applyProtection="1">
      <alignment horizontal="center"/>
      <protection locked="0"/>
    </xf>
    <xf numFmtId="0" fontId="14" fillId="0" borderId="0" xfId="0" applyFont="1" applyProtection="1"/>
    <xf numFmtId="0" fontId="13" fillId="0" borderId="0" xfId="0" applyFont="1" applyProtection="1"/>
    <xf numFmtId="0" fontId="0" fillId="0" borderId="0" xfId="0" applyFont="1" applyProtection="1"/>
    <xf numFmtId="0" fontId="13" fillId="0" borderId="0" xfId="0" applyFont="1" applyAlignment="1" applyProtection="1">
      <alignment horizontal="right"/>
    </xf>
    <xf numFmtId="10" fontId="4" fillId="0" borderId="0" xfId="14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7" fillId="0" borderId="19" xfId="0" applyFont="1" applyBorder="1" applyAlignment="1" applyProtection="1">
      <alignment horizontal="center" wrapText="1"/>
    </xf>
    <xf numFmtId="0" fontId="0" fillId="0" borderId="18" xfId="0" applyBorder="1" applyAlignment="1" applyProtection="1">
      <alignment horizontal="center" vertical="center"/>
    </xf>
    <xf numFmtId="164" fontId="0" fillId="0" borderId="0" xfId="0" applyNumberFormat="1" applyProtection="1"/>
    <xf numFmtId="10" fontId="1" fillId="0" borderId="18" xfId="14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167" fontId="0" fillId="0" borderId="0" xfId="0" applyNumberFormat="1" applyProtection="1"/>
    <xf numFmtId="166" fontId="0" fillId="0" borderId="0" xfId="14" applyNumberFormat="1" applyFont="1" applyProtection="1"/>
    <xf numFmtId="165" fontId="0" fillId="0" borderId="0" xfId="15" applyFont="1" applyProtection="1"/>
    <xf numFmtId="43" fontId="0" fillId="0" borderId="0" xfId="0" applyNumberFormat="1" applyProtection="1"/>
    <xf numFmtId="168" fontId="0" fillId="0" borderId="0" xfId="0" applyNumberFormat="1" applyProtection="1"/>
    <xf numFmtId="0" fontId="0" fillId="0" borderId="18" xfId="0" applyBorder="1" applyAlignment="1" applyProtection="1">
      <alignment horizontal="center" vertical="center" wrapText="1"/>
    </xf>
    <xf numFmtId="165" fontId="4" fillId="0" borderId="0" xfId="15" applyFont="1" applyProtection="1"/>
    <xf numFmtId="0" fontId="6" fillId="0" borderId="1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65" fontId="6" fillId="0" borderId="1" xfId="15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65" fontId="7" fillId="0" borderId="2" xfId="15" applyFont="1" applyBorder="1" applyAlignment="1" applyProtection="1">
      <alignment horizontal="center" vertical="center"/>
    </xf>
    <xf numFmtId="165" fontId="7" fillId="0" borderId="2" xfId="15" applyFont="1" applyBorder="1" applyAlignment="1" applyProtection="1">
      <alignment horizontal="center"/>
    </xf>
    <xf numFmtId="165" fontId="8" fillId="0" borderId="14" xfId="15" applyFont="1" applyFill="1" applyBorder="1" applyAlignment="1" applyProtection="1">
      <alignment vertical="center"/>
    </xf>
    <xf numFmtId="165" fontId="8" fillId="0" borderId="18" xfId="15" applyFont="1" applyFill="1" applyBorder="1" applyAlignment="1" applyProtection="1">
      <alignment vertical="center"/>
    </xf>
    <xf numFmtId="165" fontId="6" fillId="0" borderId="16" xfId="15" applyFont="1" applyBorder="1" applyAlignment="1" applyProtection="1">
      <alignment horizontal="center" vertical="center"/>
    </xf>
    <xf numFmtId="165" fontId="6" fillId="0" borderId="18" xfId="15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165" fontId="11" fillId="0" borderId="15" xfId="15" applyFont="1" applyBorder="1" applyProtection="1"/>
    <xf numFmtId="165" fontId="4" fillId="0" borderId="12" xfId="15" applyFont="1" applyBorder="1" applyProtection="1"/>
    <xf numFmtId="0" fontId="6" fillId="0" borderId="33" xfId="0" applyFont="1" applyBorder="1" applyAlignment="1" applyProtection="1">
      <alignment horizontal="center"/>
    </xf>
    <xf numFmtId="0" fontId="0" fillId="0" borderId="30" xfId="0" applyFill="1" applyBorder="1" applyAlignment="1" applyProtection="1">
      <alignment horizontal="center"/>
    </xf>
    <xf numFmtId="165" fontId="0" fillId="0" borderId="0" xfId="0" applyNumberFormat="1" applyProtection="1"/>
    <xf numFmtId="0" fontId="6" fillId="0" borderId="34" xfId="0" applyFont="1" applyBorder="1" applyAlignment="1" applyProtection="1">
      <alignment horizontal="center"/>
    </xf>
    <xf numFmtId="0" fontId="0" fillId="0" borderId="31" xfId="0" applyFill="1" applyBorder="1" applyAlignment="1" applyProtection="1">
      <alignment horizontal="center"/>
    </xf>
    <xf numFmtId="165" fontId="4" fillId="0" borderId="13" xfId="15" applyFont="1" applyBorder="1" applyProtection="1"/>
    <xf numFmtId="0" fontId="0" fillId="0" borderId="32" xfId="0" applyFill="1" applyBorder="1" applyAlignment="1" applyProtection="1">
      <alignment horizontal="center"/>
    </xf>
    <xf numFmtId="165" fontId="4" fillId="0" borderId="11" xfId="15" applyFont="1" applyBorder="1" applyProtection="1"/>
    <xf numFmtId="0" fontId="6" fillId="2" borderId="33" xfId="0" applyFont="1" applyFill="1" applyBorder="1" applyAlignment="1" applyProtection="1">
      <alignment horizontal="center"/>
    </xf>
    <xf numFmtId="165" fontId="4" fillId="2" borderId="12" xfId="15" applyFont="1" applyFill="1" applyBorder="1" applyProtection="1"/>
    <xf numFmtId="0" fontId="6" fillId="0" borderId="33" xfId="0" applyFont="1" applyFill="1" applyBorder="1" applyAlignment="1" applyProtection="1">
      <alignment horizontal="center"/>
    </xf>
    <xf numFmtId="0" fontId="6" fillId="0" borderId="34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13" fillId="0" borderId="0" xfId="0" quotePrefix="1" applyFont="1" applyProtection="1"/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64" fontId="13" fillId="0" borderId="18" xfId="0" applyNumberFormat="1" applyFont="1" applyBorder="1" applyAlignment="1" applyProtection="1">
      <alignment horizontal="center" vertical="center" wrapText="1"/>
    </xf>
    <xf numFmtId="164" fontId="11" fillId="0" borderId="18" xfId="8" applyNumberFormat="1" applyFont="1" applyFill="1" applyBorder="1" applyAlignment="1" applyProtection="1">
      <alignment horizontal="center" vertical="center"/>
    </xf>
    <xf numFmtId="10" fontId="4" fillId="6" borderId="18" xfId="14" applyNumberFormat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7" fillId="0" borderId="0" xfId="0" quotePrefix="1" applyFont="1" applyProtection="1"/>
    <xf numFmtId="164" fontId="13" fillId="7" borderId="18" xfId="0" applyNumberFormat="1" applyFont="1" applyFill="1" applyBorder="1" applyAlignment="1" applyProtection="1">
      <alignment horizontal="center" vertical="center" wrapText="1"/>
    </xf>
    <xf numFmtId="164" fontId="7" fillId="0" borderId="24" xfId="8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8" xfId="0" applyBorder="1" applyAlignment="1" applyProtection="1">
      <alignment horizontal="right" vertical="center"/>
    </xf>
    <xf numFmtId="164" fontId="0" fillId="0" borderId="18" xfId="8" applyFont="1" applyBorder="1" applyAlignment="1" applyProtection="1">
      <alignment vertical="center"/>
    </xf>
    <xf numFmtId="164" fontId="8" fillId="0" borderId="25" xfId="8" applyFont="1" applyBorder="1" applyAlignment="1" applyProtection="1">
      <alignment vertical="center"/>
    </xf>
    <xf numFmtId="165" fontId="7" fillId="0" borderId="6" xfId="15" applyFont="1" applyBorder="1" applyAlignment="1" applyProtection="1">
      <alignment horizontal="right" vertical="center"/>
    </xf>
    <xf numFmtId="165" fontId="8" fillId="0" borderId="9" xfId="15" applyFont="1" applyBorder="1" applyAlignment="1" applyProtection="1">
      <alignment horizontal="right" vertical="center"/>
    </xf>
    <xf numFmtId="165" fontId="7" fillId="0" borderId="0" xfId="15" applyFont="1" applyAlignment="1" applyProtection="1">
      <alignment horizontal="center" wrapText="1"/>
    </xf>
    <xf numFmtId="165" fontId="1" fillId="0" borderId="1" xfId="15" applyFont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164" fontId="4" fillId="3" borderId="3" xfId="8" applyFont="1" applyFill="1" applyBorder="1" applyAlignment="1" applyProtection="1">
      <alignment horizontal="center" vertical="center"/>
      <protection locked="0"/>
    </xf>
    <xf numFmtId="164" fontId="13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164" fontId="4" fillId="3" borderId="5" xfId="8" applyFont="1" applyFill="1" applyBorder="1" applyAlignment="1" applyProtection="1">
      <alignment horizontal="center" vertical="center"/>
      <protection locked="0"/>
    </xf>
    <xf numFmtId="165" fontId="6" fillId="0" borderId="7" xfId="15" applyFont="1" applyBorder="1" applyAlignment="1" applyProtection="1">
      <alignment horizontal="right"/>
    </xf>
    <xf numFmtId="165" fontId="1" fillId="0" borderId="0" xfId="15" applyFont="1" applyBorder="1" applyAlignment="1" applyProtection="1">
      <alignment horizontal="right"/>
    </xf>
    <xf numFmtId="165" fontId="1" fillId="0" borderId="10" xfId="15" applyFont="1" applyBorder="1" applyAlignment="1" applyProtection="1">
      <alignment horizontal="right"/>
    </xf>
    <xf numFmtId="10" fontId="4" fillId="0" borderId="18" xfId="14" applyNumberFormat="1" applyFont="1" applyFill="1" applyBorder="1" applyAlignment="1" applyProtection="1">
      <alignment vertical="center"/>
    </xf>
    <xf numFmtId="165" fontId="7" fillId="0" borderId="0" xfId="15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vertical="center" wrapText="1"/>
    </xf>
    <xf numFmtId="10" fontId="4" fillId="0" borderId="0" xfId="14" applyNumberFormat="1" applyFont="1" applyFill="1" applyBorder="1" applyAlignment="1" applyProtection="1">
      <alignment horizontal="center" vertical="center"/>
    </xf>
    <xf numFmtId="0" fontId="0" fillId="0" borderId="7" xfId="0" applyBorder="1" applyProtection="1"/>
    <xf numFmtId="10" fontId="6" fillId="0" borderId="16" xfId="14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13" fillId="0" borderId="9" xfId="0" applyFont="1" applyBorder="1" applyAlignment="1" applyProtection="1">
      <alignment horizontal="right" vertical="center"/>
    </xf>
    <xf numFmtId="165" fontId="8" fillId="0" borderId="0" xfId="15" applyFont="1" applyBorder="1" applyAlignment="1" applyProtection="1">
      <alignment horizontal="right"/>
    </xf>
    <xf numFmtId="165" fontId="7" fillId="0" borderId="7" xfId="15" applyFont="1" applyBorder="1" applyProtection="1"/>
    <xf numFmtId="165" fontId="6" fillId="0" borderId="6" xfId="15" applyFont="1" applyBorder="1" applyAlignment="1" applyProtection="1">
      <alignment horizontal="right"/>
    </xf>
    <xf numFmtId="165" fontId="1" fillId="0" borderId="8" xfId="15" applyFont="1" applyBorder="1" applyAlignment="1" applyProtection="1">
      <alignment horizontal="right"/>
    </xf>
    <xf numFmtId="165" fontId="1" fillId="0" borderId="9" xfId="15" applyFont="1" applyBorder="1" applyAlignment="1" applyProtection="1">
      <alignment horizontal="right"/>
    </xf>
    <xf numFmtId="164" fontId="13" fillId="7" borderId="18" xfId="8" applyNumberFormat="1" applyFont="1" applyFill="1" applyBorder="1" applyAlignment="1" applyProtection="1">
      <alignment horizontal="center" vertical="center"/>
    </xf>
    <xf numFmtId="164" fontId="13" fillId="0" borderId="18" xfId="8" applyFont="1" applyFill="1" applyBorder="1" applyAlignment="1" applyProtection="1">
      <alignment horizontal="center" vertical="center"/>
    </xf>
    <xf numFmtId="164" fontId="6" fillId="6" borderId="25" xfId="8" applyNumberFormat="1" applyFont="1" applyFill="1" applyBorder="1" applyProtection="1"/>
    <xf numFmtId="164" fontId="6" fillId="0" borderId="24" xfId="8" applyNumberFormat="1" applyFont="1" applyBorder="1" applyProtection="1"/>
    <xf numFmtId="164" fontId="1" fillId="0" borderId="19" xfId="8" applyNumberFormat="1" applyFont="1" applyBorder="1" applyProtection="1"/>
    <xf numFmtId="10" fontId="0" fillId="5" borderId="3" xfId="0" applyNumberFormat="1" applyFill="1" applyBorder="1" applyAlignment="1" applyProtection="1">
      <alignment horizontal="center"/>
    </xf>
    <xf numFmtId="10" fontId="0" fillId="5" borderId="5" xfId="0" applyNumberFormat="1" applyFill="1" applyBorder="1" applyAlignment="1" applyProtection="1">
      <alignment horizontal="center"/>
    </xf>
    <xf numFmtId="164" fontId="8" fillId="0" borderId="25" xfId="8" applyFont="1" applyFill="1" applyBorder="1" applyAlignment="1" applyProtection="1">
      <alignment vertical="center"/>
    </xf>
    <xf numFmtId="164" fontId="4" fillId="5" borderId="3" xfId="8" applyFont="1" applyFill="1" applyBorder="1" applyAlignment="1" applyProtection="1">
      <alignment horizontal="center" vertical="center"/>
    </xf>
    <xf numFmtId="164" fontId="4" fillId="5" borderId="5" xfId="8" applyFont="1" applyFill="1" applyBorder="1" applyAlignment="1" applyProtection="1">
      <alignment horizontal="center" vertical="center"/>
    </xf>
    <xf numFmtId="0" fontId="0" fillId="8" borderId="9" xfId="0" applyFill="1" applyBorder="1" applyAlignment="1" applyProtection="1">
      <alignment horizontal="center"/>
    </xf>
    <xf numFmtId="164" fontId="11" fillId="8" borderId="18" xfId="8" applyNumberFormat="1" applyFont="1" applyFill="1" applyBorder="1" applyAlignment="1" applyProtection="1">
      <alignment horizontal="center" vertical="center"/>
    </xf>
    <xf numFmtId="0" fontId="0" fillId="4" borderId="40" xfId="0" applyFill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>
      <alignment horizontal="center"/>
    </xf>
    <xf numFmtId="165" fontId="6" fillId="0" borderId="24" xfId="15" applyFont="1" applyBorder="1" applyAlignment="1" applyProtection="1">
      <alignment horizontal="center" vertical="center"/>
    </xf>
    <xf numFmtId="165" fontId="6" fillId="0" borderId="19" xfId="15" applyFont="1" applyBorder="1" applyAlignment="1" applyProtection="1">
      <alignment horizontal="center" vertical="center"/>
    </xf>
    <xf numFmtId="165" fontId="6" fillId="0" borderId="25" xfId="15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14" fontId="8" fillId="0" borderId="9" xfId="0" applyNumberFormat="1" applyFont="1" applyFill="1" applyBorder="1" applyAlignment="1" applyProtection="1">
      <alignment horizontal="center" vertical="center"/>
    </xf>
    <xf numFmtId="14" fontId="8" fillId="0" borderId="25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165" fontId="6" fillId="0" borderId="37" xfId="15" applyFont="1" applyBorder="1" applyAlignment="1" applyProtection="1">
      <alignment horizontal="center" vertical="center"/>
    </xf>
    <xf numFmtId="165" fontId="6" fillId="0" borderId="38" xfId="15" applyFont="1" applyBorder="1" applyAlignment="1" applyProtection="1">
      <alignment horizontal="center" vertical="center"/>
    </xf>
    <xf numFmtId="165" fontId="6" fillId="0" borderId="39" xfId="15" applyFont="1" applyBorder="1" applyAlignment="1" applyProtection="1">
      <alignment horizontal="center" vertical="center"/>
    </xf>
    <xf numFmtId="14" fontId="8" fillId="0" borderId="35" xfId="0" applyNumberFormat="1" applyFont="1" applyFill="1" applyBorder="1" applyAlignment="1" applyProtection="1">
      <alignment horizontal="center" vertical="center"/>
    </xf>
    <xf numFmtId="14" fontId="8" fillId="0" borderId="16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16">
    <cellStyle name="Comma" xfId="15" builtinId="3"/>
    <cellStyle name="Comma 2" xfId="1"/>
    <cellStyle name="Comma 2 2" xfId="2"/>
    <cellStyle name="Comma 3" xfId="3"/>
    <cellStyle name="Currency" xfId="8" builtinId="4"/>
    <cellStyle name="Currency 2" xfId="4"/>
    <cellStyle name="Currency 2 2" xfId="5"/>
    <cellStyle name="Currency 3" xfId="6"/>
    <cellStyle name="Indefinido" xfId="7"/>
    <cellStyle name="Normal" xfId="0" builtinId="0"/>
    <cellStyle name="Normal 2" xfId="9"/>
    <cellStyle name="Normal 2 2" xfId="10"/>
    <cellStyle name="Normal 3" xfId="11"/>
    <cellStyle name="Percent" xfId="14" builtinId="5"/>
    <cellStyle name="Percent 2" xfId="12"/>
    <cellStyle name="Percent 3" xfId="13"/>
  </cellStyles>
  <dxfs count="1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228598</xdr:colOff>
      <xdr:row>4</xdr:row>
      <xdr:rowOff>9525</xdr:rowOff>
    </xdr:from>
    <xdr:to>
      <xdr:col>5</xdr:col>
      <xdr:colOff>857249</xdr:colOff>
      <xdr:row>14</xdr:row>
      <xdr:rowOff>19050</xdr:rowOff>
    </xdr:to>
    <xdr:sp macro="" textlink="">
      <xdr:nvSpPr>
        <xdr:cNvPr id="2" name="CaixaDeTexto 1"/>
        <xdr:cNvSpPr txBox="1">
          <a:spLocks/>
        </xdr:cNvSpPr>
      </xdr:nvSpPr>
      <xdr:spPr>
        <a:xfrm>
          <a:off x="476248" y="800100"/>
          <a:ext cx="3933826" cy="20193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t"/>
        <a:lstStyle/>
        <a:p>
          <a:pPr algn="l"/>
          <a:r>
            <a:rPr lang="pt-BR" sz="1000" b="1"/>
            <a:t>INSTRUÇÕES:</a:t>
          </a:r>
        </a:p>
        <a:p>
          <a:pPr algn="l"/>
          <a:r>
            <a:rPr lang="pt-BR" sz="1000" b="1"/>
            <a:t>1</a:t>
          </a:r>
          <a:r>
            <a:rPr lang="pt-BR" sz="1000"/>
            <a:t>. Alterar</a:t>
          </a:r>
          <a:r>
            <a:rPr lang="pt-BR" sz="1000" baseline="0"/>
            <a:t> </a:t>
          </a:r>
          <a:r>
            <a:rPr lang="pt-BR" sz="1000"/>
            <a:t>apenas</a:t>
          </a:r>
          <a:r>
            <a:rPr lang="pt-BR" sz="1000" baseline="0"/>
            <a:t> as células amarelas;</a:t>
          </a:r>
          <a:endParaRPr lang="pt-BR" sz="1000"/>
        </a:p>
        <a:p>
          <a:pPr algn="l"/>
          <a:r>
            <a:rPr lang="pt-BR" sz="1000" b="1"/>
            <a:t>2. </a:t>
          </a:r>
          <a:r>
            <a:rPr lang="pt-BR" sz="1000"/>
            <a:t>Escolher uma das opções de Lotes para a qual pretende</a:t>
          </a:r>
          <a:r>
            <a:rPr lang="pt-BR" sz="1000" baseline="0"/>
            <a:t> concorrer (Lote1 / Lote2 / Ambos);</a:t>
          </a:r>
        </a:p>
        <a:p>
          <a:pPr algn="l"/>
          <a:r>
            <a:rPr lang="pt-BR" sz="1000" b="1" baseline="0"/>
            <a:t>3. </a:t>
          </a:r>
          <a:r>
            <a:rPr lang="pt-BR" sz="1000" baseline="0"/>
            <a:t>Preencher os valores das Contraprestações (CP) ofertadas para cada hospital, que resulta na Contraprestação do Lote;</a:t>
          </a:r>
        </a:p>
        <a:p>
          <a:pPr algn="l"/>
          <a:r>
            <a:rPr lang="pt-BR" sz="1000" b="1" baseline="0"/>
            <a:t>4. </a:t>
          </a:r>
          <a:r>
            <a:rPr lang="pt-BR" sz="1000" baseline="0"/>
            <a:t>No caso de optar por concorrer por Ambos os Lotes, preencher também a célula com o Desconto Adicional, que incidirá homogeneamente sobre os dois Lotes -&gt; mínimo de 3%;</a:t>
          </a:r>
        </a:p>
        <a:p>
          <a:pPr algn="l"/>
          <a:r>
            <a:rPr lang="pt-BR" sz="1000" b="1" baseline="0"/>
            <a:t>5</a:t>
          </a:r>
          <a:r>
            <a:rPr lang="pt-BR" sz="1000" baseline="0"/>
            <a:t>. Os Valores das Contraprestações Mensais , objeto de julgamento, estão nas células  azuis;</a:t>
          </a:r>
        </a:p>
        <a:p>
          <a:pPr algn="l"/>
          <a:r>
            <a:rPr lang="pt-BR" sz="1000" b="1" baseline="0"/>
            <a:t>6. </a:t>
          </a:r>
          <a:r>
            <a:rPr lang="pt-BR" sz="1000" baseline="0"/>
            <a:t>Os fluxos mensais para cada um dos hospitais  estão apresentados nas abas seguintes.</a:t>
          </a:r>
        </a:p>
        <a:p>
          <a:pPr algn="l"/>
          <a:endParaRPr lang="pt-BR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showGridLines="0" tabSelected="1" zoomScaleNormal="100" workbookViewId="0">
      <pane ySplit="15" topLeftCell="A16" activePane="bottomLeft" state="frozen"/>
      <selection pane="bottomLeft" activeCell="G6" sqref="G6"/>
    </sheetView>
  </sheetViews>
  <sheetFormatPr defaultColWidth="0" defaultRowHeight="15" zeroHeight="1" x14ac:dyDescent="0.25"/>
  <cols>
    <col min="1" max="2" width="3.7109375" style="12" customWidth="1"/>
    <col min="3" max="3" width="13.5703125" style="12" customWidth="1"/>
    <col min="4" max="6" width="16.140625" style="12" customWidth="1"/>
    <col min="7" max="8" width="16.85546875" style="12" customWidth="1"/>
    <col min="9" max="9" width="21.7109375" style="12" customWidth="1"/>
    <col min="10" max="10" width="9.28515625" style="12" bestFit="1" customWidth="1"/>
    <col min="11" max="11" width="20.140625" style="12" customWidth="1"/>
    <col min="12" max="13" width="4.42578125" style="12" customWidth="1"/>
    <col min="14" max="14" width="6.85546875" style="12" hidden="1" customWidth="1"/>
    <col min="15" max="16" width="0" style="12" hidden="1" customWidth="1"/>
    <col min="17" max="16384" width="9.140625" style="12" hidden="1"/>
  </cols>
  <sheetData>
    <row r="1" spans="2:15" ht="11.25" customHeight="1" x14ac:dyDescent="0.25"/>
    <row r="2" spans="2:15" ht="21" x14ac:dyDescent="0.35">
      <c r="C2" s="14" t="s">
        <v>22</v>
      </c>
      <c r="K2" s="4" t="s">
        <v>10</v>
      </c>
    </row>
    <row r="3" spans="2:15" x14ac:dyDescent="0.25">
      <c r="C3" s="15" t="s">
        <v>54</v>
      </c>
    </row>
    <row r="4" spans="2:15" x14ac:dyDescent="0.25">
      <c r="C4" s="16" t="s">
        <v>35</v>
      </c>
      <c r="H4" s="17" t="s">
        <v>25</v>
      </c>
      <c r="I4" s="118"/>
      <c r="J4" s="118"/>
      <c r="K4" s="118"/>
    </row>
    <row r="5" spans="2:15" ht="21.75" customHeight="1" thickBot="1" x14ac:dyDescent="0.3">
      <c r="F5" s="17"/>
      <c r="G5" s="86" t="s">
        <v>44</v>
      </c>
      <c r="J5" s="87"/>
      <c r="K5" s="87"/>
    </row>
    <row r="6" spans="2:15" ht="15.75" thickBot="1" x14ac:dyDescent="0.3">
      <c r="F6" s="17"/>
      <c r="G6" s="13" t="s">
        <v>31</v>
      </c>
      <c r="H6" s="64" t="s">
        <v>29</v>
      </c>
      <c r="I6" s="64"/>
      <c r="J6" s="87" t="s">
        <v>43</v>
      </c>
      <c r="K6" s="87" t="s">
        <v>41</v>
      </c>
      <c r="O6" s="63" t="s">
        <v>31</v>
      </c>
    </row>
    <row r="7" spans="2:15" ht="15.75" thickBot="1" x14ac:dyDescent="0.3">
      <c r="F7" s="17"/>
      <c r="G7" s="82"/>
      <c r="H7" s="64" t="s">
        <v>42</v>
      </c>
      <c r="I7" s="64"/>
      <c r="J7" s="111">
        <f>SOROCABA!H5</f>
        <v>0</v>
      </c>
      <c r="K7" s="114">
        <f>SOROCABA!G4</f>
        <v>8218564.1299999999</v>
      </c>
      <c r="O7" s="15" t="s">
        <v>26</v>
      </c>
    </row>
    <row r="8" spans="2:15" ht="16.5" customHeight="1" x14ac:dyDescent="0.25">
      <c r="F8" s="17"/>
      <c r="G8" s="82"/>
      <c r="H8" s="64" t="s">
        <v>48</v>
      </c>
      <c r="I8" s="64"/>
      <c r="J8" s="111">
        <f>HCRSM!H5</f>
        <v>0</v>
      </c>
      <c r="K8" s="114">
        <f>HCRSM!G4</f>
        <v>8244582.9100000001</v>
      </c>
      <c r="O8" s="15" t="s">
        <v>27</v>
      </c>
    </row>
    <row r="9" spans="2:15" ht="16.5" customHeight="1" thickBot="1" x14ac:dyDescent="0.3">
      <c r="F9" s="17"/>
      <c r="G9" s="88"/>
      <c r="H9" s="64" t="s">
        <v>49</v>
      </c>
      <c r="I9" s="64"/>
      <c r="J9" s="112">
        <f>'SÃO JOSÉ'!H5</f>
        <v>0</v>
      </c>
      <c r="K9" s="115">
        <f>'SÃO JOSÉ'!G4</f>
        <v>5833488.7200000007</v>
      </c>
      <c r="O9" s="15" t="s">
        <v>28</v>
      </c>
    </row>
    <row r="10" spans="2:15" ht="16.5" customHeight="1" thickBot="1" x14ac:dyDescent="0.3">
      <c r="F10" s="17"/>
      <c r="G10" s="11"/>
      <c r="H10" s="64" t="s">
        <v>37</v>
      </c>
      <c r="I10" s="64"/>
      <c r="J10" s="64"/>
    </row>
    <row r="11" spans="2:15" ht="16.5" customHeight="1" x14ac:dyDescent="0.25"/>
    <row r="12" spans="2:15" ht="7.5" customHeight="1" thickBot="1" x14ac:dyDescent="0.3">
      <c r="H12" s="65"/>
      <c r="I12" s="65"/>
      <c r="J12" s="65"/>
    </row>
    <row r="13" spans="2:15" ht="16.5" thickBot="1" x14ac:dyDescent="0.3">
      <c r="I13" s="64"/>
      <c r="J13" s="68">
        <f>IF(G6="Lote 1",1-K19/K20,IF(G6="Lote 2",1-K26/K27,IF(G6="Ambos",1-K34/K35,0)))</f>
        <v>0</v>
      </c>
      <c r="K13" s="64" t="s">
        <v>30</v>
      </c>
    </row>
    <row r="14" spans="2:15" x14ac:dyDescent="0.25">
      <c r="B14" s="18"/>
      <c r="C14" s="15"/>
    </row>
    <row r="15" spans="2:15" ht="6.75" customHeight="1" x14ac:dyDescent="0.25">
      <c r="G15" s="70"/>
    </row>
    <row r="16" spans="2:15" ht="15.75" thickBot="1" x14ac:dyDescent="0.3"/>
    <row r="17" spans="2:16" ht="16.5" customHeight="1" thickBot="1" x14ac:dyDescent="0.3">
      <c r="B17" s="19"/>
      <c r="C17" s="119" t="s">
        <v>21</v>
      </c>
      <c r="D17" s="121" t="s">
        <v>23</v>
      </c>
      <c r="E17" s="122"/>
      <c r="F17" s="123"/>
      <c r="G17" s="124" t="str">
        <f>IF(C19=1,"Concorrerá ao Lote 1","Não Concorrerá ao Lote 1")</f>
        <v>Não Concorrerá ao Lote 1</v>
      </c>
      <c r="H17" s="125"/>
      <c r="I17" s="125"/>
      <c r="J17" s="125"/>
      <c r="K17" s="125"/>
      <c r="O17" s="84"/>
      <c r="P17" s="84"/>
    </row>
    <row r="18" spans="2:16" ht="21.75" customHeight="1" thickBot="1" x14ac:dyDescent="0.3">
      <c r="B18" s="19"/>
      <c r="C18" s="120"/>
      <c r="D18" s="20" t="s">
        <v>15</v>
      </c>
      <c r="E18" s="20" t="s">
        <v>16</v>
      </c>
      <c r="F18" s="20" t="s">
        <v>32</v>
      </c>
      <c r="K18" s="21" t="s">
        <v>36</v>
      </c>
      <c r="O18" s="85"/>
      <c r="P18" s="85"/>
    </row>
    <row r="19" spans="2:16" ht="18" customHeight="1" thickBot="1" x14ac:dyDescent="0.3">
      <c r="B19" s="22"/>
      <c r="C19" s="23">
        <f>IF(OR($G$6="Lote 1",$G$6="Ambos"),1,0)</f>
        <v>0</v>
      </c>
      <c r="D19" s="66">
        <f>D20+D21</f>
        <v>0</v>
      </c>
      <c r="E19" s="66">
        <f>E20+E21</f>
        <v>0</v>
      </c>
      <c r="F19" s="71">
        <f>SUM(F20:F21)</f>
        <v>0</v>
      </c>
      <c r="G19" s="5"/>
      <c r="H19" s="6"/>
      <c r="I19" s="89"/>
      <c r="J19" s="89" t="s">
        <v>7</v>
      </c>
      <c r="K19" s="109">
        <f>IF($G$6="Ambos",0,SOROCABA!I3)</f>
        <v>0</v>
      </c>
      <c r="L19" s="24"/>
      <c r="O19" s="85"/>
      <c r="P19" s="85"/>
    </row>
    <row r="20" spans="2:16" ht="18" customHeight="1" thickBot="1" x14ac:dyDescent="0.3">
      <c r="C20" s="25" t="s">
        <v>18</v>
      </c>
      <c r="D20" s="67">
        <f>SOROCABA!E$4/SOROCABA!$G$4*$F20</f>
        <v>0</v>
      </c>
      <c r="E20" s="67">
        <f>SOROCABA!F$4/SOROCABA!$G$4*$F20</f>
        <v>0</v>
      </c>
      <c r="F20" s="67">
        <f t="shared" ref="F20" si="0">$C$19*G7</f>
        <v>0</v>
      </c>
      <c r="G20" s="7"/>
      <c r="H20" s="8"/>
      <c r="I20" s="90"/>
      <c r="J20" s="90" t="s">
        <v>8</v>
      </c>
      <c r="K20" s="110">
        <f>C19*IF($G$6="Ambos",0,SOROCABA!I4)</f>
        <v>0</v>
      </c>
      <c r="O20" s="84"/>
      <c r="P20" s="84"/>
    </row>
    <row r="21" spans="2:16" ht="18" customHeight="1" thickBot="1" x14ac:dyDescent="0.3">
      <c r="C21" s="116"/>
      <c r="D21" s="117"/>
      <c r="E21" s="117"/>
      <c r="F21" s="117"/>
      <c r="G21" s="9"/>
      <c r="H21" s="10"/>
      <c r="I21" s="91"/>
      <c r="J21" s="91" t="s">
        <v>50</v>
      </c>
      <c r="K21" s="108">
        <f>IF($G$6="Lote 2",0,IF($G$6="Ambos",0,SOROCABA!I5))</f>
        <v>0</v>
      </c>
    </row>
    <row r="22" spans="2:16" ht="10.5" customHeight="1" x14ac:dyDescent="0.25">
      <c r="K22" s="24"/>
    </row>
    <row r="23" spans="2:16" ht="10.5" customHeight="1" thickBot="1" x14ac:dyDescent="0.3">
      <c r="K23" s="24"/>
    </row>
    <row r="24" spans="2:16" ht="16.5" customHeight="1" thickBot="1" x14ac:dyDescent="0.3">
      <c r="B24" s="19"/>
      <c r="C24" s="119" t="s">
        <v>19</v>
      </c>
      <c r="D24" s="121" t="s">
        <v>23</v>
      </c>
      <c r="E24" s="122"/>
      <c r="F24" s="123"/>
      <c r="G24" s="124" t="str">
        <f>IF(C26=1,"Concorrerá ao Lote 2","Não Concorrerá ao Lote 2")</f>
        <v>Não Concorrerá ao Lote 2</v>
      </c>
      <c r="H24" s="125"/>
      <c r="I24" s="125"/>
      <c r="J24" s="125"/>
      <c r="K24" s="125"/>
    </row>
    <row r="25" spans="2:16" ht="21.75" customHeight="1" thickBot="1" x14ac:dyDescent="0.3">
      <c r="B25" s="19"/>
      <c r="C25" s="120"/>
      <c r="D25" s="20" t="s">
        <v>15</v>
      </c>
      <c r="E25" s="20" t="s">
        <v>16</v>
      </c>
      <c r="F25" s="20" t="s">
        <v>33</v>
      </c>
      <c r="K25" s="21" t="s">
        <v>36</v>
      </c>
    </row>
    <row r="26" spans="2:16" ht="16.5" thickBot="1" x14ac:dyDescent="0.3">
      <c r="B26" s="27"/>
      <c r="C26" s="23">
        <f>IF(OR($G$6="Lote 2",$G$6="Ambos"),1,0)</f>
        <v>0</v>
      </c>
      <c r="D26" s="66">
        <f>D27+D28</f>
        <v>0</v>
      </c>
      <c r="E26" s="66">
        <f>E27+E28</f>
        <v>0</v>
      </c>
      <c r="F26" s="71">
        <f>SUM(F27:F28)</f>
        <v>0</v>
      </c>
      <c r="G26" s="5"/>
      <c r="H26" s="6"/>
      <c r="I26" s="89"/>
      <c r="J26" s="103" t="s">
        <v>7</v>
      </c>
      <c r="K26" s="109">
        <f>IF($G$6="Ambos",0,HCRSM!I3+'SÃO JOSÉ'!I3)</f>
        <v>0</v>
      </c>
      <c r="L26" s="28"/>
    </row>
    <row r="27" spans="2:16" ht="18" customHeight="1" thickBot="1" x14ac:dyDescent="0.3">
      <c r="B27" s="22"/>
      <c r="C27" s="25" t="s">
        <v>53</v>
      </c>
      <c r="D27" s="67">
        <f>HCRSM!E$4/HCRSM!$G$4*$F27</f>
        <v>0</v>
      </c>
      <c r="E27" s="67">
        <f>HCRSM!F$4/HCRSM!$G$4*$F27</f>
        <v>0</v>
      </c>
      <c r="F27" s="67">
        <f>$C$26*G8</f>
        <v>0</v>
      </c>
      <c r="G27" s="7"/>
      <c r="H27" s="8"/>
      <c r="I27" s="90"/>
      <c r="J27" s="104" t="s">
        <v>8</v>
      </c>
      <c r="K27" s="110">
        <f>C26*IF($G$6="Ambos",0,HCRSM!I4+'SÃO JOSÉ'!I4)</f>
        <v>0</v>
      </c>
    </row>
    <row r="28" spans="2:16" ht="18" customHeight="1" thickBot="1" x14ac:dyDescent="0.3">
      <c r="C28" s="26" t="s">
        <v>20</v>
      </c>
      <c r="D28" s="67">
        <f>'SÃO JOSÉ'!E$4/'SÃO JOSÉ'!$G$4*$F$28</f>
        <v>0</v>
      </c>
      <c r="E28" s="67">
        <f>'SÃO JOSÉ'!F$4/'SÃO JOSÉ'!$G$4*$F$28</f>
        <v>0</v>
      </c>
      <c r="F28" s="67">
        <f>$C$26*G9</f>
        <v>0</v>
      </c>
      <c r="G28" s="9"/>
      <c r="H28" s="10"/>
      <c r="I28" s="91"/>
      <c r="J28" s="105" t="s">
        <v>50</v>
      </c>
      <c r="K28" s="108">
        <f>IF($G$6="Ambos",0,HCRSM!I5+'SÃO JOSÉ'!I5)</f>
        <v>0</v>
      </c>
    </row>
    <row r="29" spans="2:16" ht="12" customHeight="1" x14ac:dyDescent="0.25">
      <c r="K29" s="24"/>
    </row>
    <row r="30" spans="2:16" ht="12" customHeight="1" thickBot="1" x14ac:dyDescent="0.3">
      <c r="K30" s="24"/>
    </row>
    <row r="31" spans="2:16" ht="15.75" thickBot="1" x14ac:dyDescent="0.3">
      <c r="B31" s="19"/>
      <c r="C31" s="119" t="s">
        <v>24</v>
      </c>
      <c r="D31" s="121" t="s">
        <v>23</v>
      </c>
      <c r="E31" s="122"/>
      <c r="F31" s="123"/>
      <c r="G31" s="124" t="str">
        <f>IF(C33=1,"Concorrerá a ambos os Lotes","Concorrerá a apenas um dos Lotes")</f>
        <v>Concorrerá a apenas um dos Lotes</v>
      </c>
      <c r="H31" s="125"/>
      <c r="I31" s="125"/>
      <c r="J31" s="125"/>
      <c r="K31" s="125"/>
    </row>
    <row r="32" spans="2:16" ht="21.75" customHeight="1" thickBot="1" x14ac:dyDescent="0.3">
      <c r="B32" s="19"/>
      <c r="C32" s="120"/>
      <c r="D32" s="69" t="s">
        <v>15</v>
      </c>
      <c r="E32" s="69" t="s">
        <v>16</v>
      </c>
      <c r="F32" s="69" t="s">
        <v>34</v>
      </c>
      <c r="G32" s="29"/>
      <c r="K32" s="30"/>
      <c r="L32" s="28"/>
    </row>
    <row r="33" spans="2:11" ht="16.5" thickBot="1" x14ac:dyDescent="0.3">
      <c r="B33" s="22"/>
      <c r="C33" s="23">
        <f>IF($G$6="Ambos",1,0)</f>
        <v>0</v>
      </c>
      <c r="D33" s="66">
        <f>SUM(D34:D36)</f>
        <v>0</v>
      </c>
      <c r="E33" s="66">
        <f>SUM(E34:E36)</f>
        <v>0</v>
      </c>
      <c r="F33" s="83">
        <f>SUM(F34:F36)</f>
        <v>0</v>
      </c>
      <c r="G33" s="32"/>
      <c r="K33" s="21" t="s">
        <v>36</v>
      </c>
    </row>
    <row r="34" spans="2:11" ht="16.5" thickBot="1" x14ac:dyDescent="0.3">
      <c r="B34" s="22"/>
      <c r="C34" s="25" t="s">
        <v>18</v>
      </c>
      <c r="D34" s="67">
        <f>$C$33*D20*(1-$G$10)</f>
        <v>0</v>
      </c>
      <c r="E34" s="67">
        <f>$C$33*E20*(1-$G$10)</f>
        <v>0</v>
      </c>
      <c r="F34" s="67">
        <f>SUM(D34:E34)</f>
        <v>0</v>
      </c>
      <c r="G34" s="5"/>
      <c r="H34" s="6"/>
      <c r="I34" s="89"/>
      <c r="J34" s="103" t="s">
        <v>7</v>
      </c>
      <c r="K34" s="109">
        <f>$C$33*(SOROCABA!I3+HCRSM!I3+'SÃO JOSÉ'!I3)</f>
        <v>0</v>
      </c>
    </row>
    <row r="35" spans="2:11" ht="15.75" thickBot="1" x14ac:dyDescent="0.3">
      <c r="C35" s="25" t="s">
        <v>53</v>
      </c>
      <c r="D35" s="67">
        <f>$C$33*D27*(1-$G$10)</f>
        <v>0</v>
      </c>
      <c r="E35" s="67">
        <f>$C$33*E27*(1-$G$10)</f>
        <v>0</v>
      </c>
      <c r="F35" s="67">
        <f>SUM(D35:E35)</f>
        <v>0</v>
      </c>
      <c r="G35" s="7"/>
      <c r="H35" s="8"/>
      <c r="I35" s="90"/>
      <c r="J35" s="104" t="s">
        <v>8</v>
      </c>
      <c r="K35" s="110">
        <f>$C$33*(SOROCABA!I4+HCRSM!I4+'SÃO JOSÉ'!I4)</f>
        <v>0</v>
      </c>
    </row>
    <row r="36" spans="2:11" ht="15.75" thickBot="1" x14ac:dyDescent="0.3">
      <c r="C36" s="26" t="s">
        <v>20</v>
      </c>
      <c r="D36" s="67">
        <f>$C$33*D28*(1-$G$10)</f>
        <v>0</v>
      </c>
      <c r="E36" s="67">
        <f>$C$33*E28*(1-$G$10)</f>
        <v>0</v>
      </c>
      <c r="F36" s="67">
        <f>SUM(D36:E36)</f>
        <v>0</v>
      </c>
      <c r="G36" s="9"/>
      <c r="H36" s="10"/>
      <c r="I36" s="91"/>
      <c r="J36" s="105" t="s">
        <v>50</v>
      </c>
      <c r="K36" s="108">
        <f>$C$33*(SOROCABA!I5+HCRSM!I5+'SÃO JOSÉ'!I5)</f>
        <v>0</v>
      </c>
    </row>
    <row r="37" spans="2:11" x14ac:dyDescent="0.25">
      <c r="K37" s="31"/>
    </row>
    <row r="38" spans="2:11" x14ac:dyDescent="0.25">
      <c r="D38" s="31"/>
    </row>
    <row r="39" spans="2:11" x14ac:dyDescent="0.25"/>
    <row r="40" spans="2:11" hidden="1" x14ac:dyDescent="0.25"/>
    <row r="41" spans="2:11" hidden="1" x14ac:dyDescent="0.25"/>
    <row r="42" spans="2:11" hidden="1" x14ac:dyDescent="0.25"/>
    <row r="43" spans="2:11" hidden="1" x14ac:dyDescent="0.25"/>
    <row r="44" spans="2:11" hidden="1" x14ac:dyDescent="0.25"/>
    <row r="45" spans="2:11" hidden="1" x14ac:dyDescent="0.25"/>
    <row r="46" spans="2:11" hidden="1" x14ac:dyDescent="0.25"/>
    <row r="47" spans="2:11" hidden="1" x14ac:dyDescent="0.25"/>
    <row r="48" spans="2:1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x14ac:dyDescent="0.25"/>
  </sheetData>
  <sheetProtection password="DFD7" sheet="1" objects="1" scenarios="1" selectLockedCells="1"/>
  <mergeCells count="10">
    <mergeCell ref="I4:K4"/>
    <mergeCell ref="C31:C32"/>
    <mergeCell ref="C17:C18"/>
    <mergeCell ref="C24:C25"/>
    <mergeCell ref="D17:F17"/>
    <mergeCell ref="G17:K17"/>
    <mergeCell ref="D24:F24"/>
    <mergeCell ref="G31:K31"/>
    <mergeCell ref="G24:K24"/>
    <mergeCell ref="D31:F31"/>
  </mergeCells>
  <conditionalFormatting sqref="C19">
    <cfRule type="cellIs" dxfId="10" priority="14" operator="equal">
      <formula>0</formula>
    </cfRule>
    <cfRule type="cellIs" dxfId="9" priority="15" operator="equal">
      <formula>1</formula>
    </cfRule>
  </conditionalFormatting>
  <conditionalFormatting sqref="C26">
    <cfRule type="cellIs" dxfId="8" priority="8" operator="equal">
      <formula>0</formula>
    </cfRule>
    <cfRule type="cellIs" dxfId="7" priority="9" operator="equal">
      <formula>1</formula>
    </cfRule>
  </conditionalFormatting>
  <conditionalFormatting sqref="C33">
    <cfRule type="cellIs" dxfId="6" priority="6" operator="equal">
      <formula>0</formula>
    </cfRule>
    <cfRule type="cellIs" dxfId="5" priority="7" operator="equal">
      <formula>1</formula>
    </cfRule>
  </conditionalFormatting>
  <conditionalFormatting sqref="G17:K17">
    <cfRule type="cellIs" dxfId="4" priority="5" operator="equal">
      <formula>"Não Concorrerá ao Lote 1"</formula>
    </cfRule>
    <cfRule type="cellIs" dxfId="3" priority="3" operator="equal">
      <formula>"Concorrerá ao Lote 1"</formula>
    </cfRule>
  </conditionalFormatting>
  <conditionalFormatting sqref="G24:K24">
    <cfRule type="cellIs" dxfId="2" priority="4" operator="equal">
      <formula>"Não Concorrerá ao Lote 2"</formula>
    </cfRule>
    <cfRule type="cellIs" dxfId="1" priority="2" operator="equal">
      <formula>"Concorrerá ao Lote 2"</formula>
    </cfRule>
  </conditionalFormatting>
  <conditionalFormatting sqref="G31:K31">
    <cfRule type="cellIs" dxfId="0" priority="1" operator="equal">
      <formula>"Concorrerá a ambos os Lotes"</formula>
    </cfRule>
  </conditionalFormatting>
  <dataValidations count="4">
    <dataValidation type="decimal" allowBlank="1" showInputMessage="1" showErrorMessage="1" error="Faixa de desconto fora do intervalo permitido. Inserir um valor entre 0 e 0,99." sqref="B14">
      <formula1>0</formula1>
      <formula2>0.99</formula2>
    </dataValidation>
    <dataValidation type="list" allowBlank="1" showInputMessage="1" showErrorMessage="1" sqref="G6">
      <formula1>$O$6:$O$9</formula1>
    </dataValidation>
    <dataValidation type="decimal" allowBlank="1" showInputMessage="1" showErrorMessage="1" error="Faixa de desconto fora do intervalo permitido. Inserir um valor maior que 3%." sqref="G10">
      <formula1>0.03</formula1>
      <formula2>0.99</formula2>
    </dataValidation>
    <dataValidation type="decimal" allowBlank="1" showInputMessage="1" showErrorMessage="1" error="O valor proposto deve ser positivo e inferior ao valor da Contraprestação Máxima." sqref="G7 G9 G8">
      <formula1>1000</formula1>
      <formula2>K7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showGridLines="0" workbookViewId="0">
      <pane ySplit="12" topLeftCell="A13" activePane="bottomLeft" state="frozen"/>
      <selection activeCell="G6" sqref="G6"/>
      <selection pane="bottomLeft" activeCell="A13" sqref="A13"/>
    </sheetView>
  </sheetViews>
  <sheetFormatPr defaultColWidth="0" defaultRowHeight="15" zeroHeight="1" x14ac:dyDescent="0.25"/>
  <cols>
    <col min="1" max="1" width="5" style="12" customWidth="1"/>
    <col min="2" max="3" width="14.28515625" style="12" customWidth="1"/>
    <col min="4" max="4" width="16.5703125" style="12" bestFit="1" customWidth="1"/>
    <col min="5" max="6" width="19" style="12" customWidth="1"/>
    <col min="7" max="7" width="19" style="34" customWidth="1"/>
    <col min="8" max="8" width="16.7109375" style="12" customWidth="1"/>
    <col min="9" max="9" width="24.140625" style="34" customWidth="1"/>
    <col min="10" max="10" width="5" style="12" customWidth="1"/>
    <col min="11" max="11" width="30.7109375" style="12" hidden="1" customWidth="1"/>
    <col min="12" max="16384" width="9.140625" style="12" hidden="1"/>
  </cols>
  <sheetData>
    <row r="1" spans="2:9" ht="21" customHeight="1" thickBot="1" x14ac:dyDescent="0.3">
      <c r="C1" s="94"/>
      <c r="E1" s="81"/>
    </row>
    <row r="2" spans="2:9" ht="21" customHeight="1" thickBot="1" x14ac:dyDescent="0.3">
      <c r="B2" s="161" t="s">
        <v>46</v>
      </c>
      <c r="C2" s="162"/>
      <c r="D2" s="92"/>
      <c r="E2" s="33" t="s">
        <v>15</v>
      </c>
      <c r="F2" s="33" t="s">
        <v>16</v>
      </c>
      <c r="G2" s="80" t="s">
        <v>40</v>
      </c>
      <c r="H2" s="141" t="s">
        <v>36</v>
      </c>
      <c r="I2" s="142"/>
    </row>
    <row r="3" spans="2:9" s="73" customFormat="1" ht="21" customHeight="1" thickBot="1" x14ac:dyDescent="0.3">
      <c r="B3" s="163"/>
      <c r="C3" s="164"/>
      <c r="D3" s="97" t="s">
        <v>39</v>
      </c>
      <c r="E3" s="107">
        <f>IF(CAPA!$G$6="Ambos",CAPA!D34,CAPA!D20)</f>
        <v>0</v>
      </c>
      <c r="F3" s="107">
        <f>IF(CAPA!$G$6="Ambos",CAPA!E34,CAPA!E20)</f>
        <v>0</v>
      </c>
      <c r="G3" s="106">
        <f>SUM(E3:F3)</f>
        <v>0</v>
      </c>
      <c r="H3" s="77" t="s">
        <v>44</v>
      </c>
      <c r="I3" s="72">
        <f>SUM(I13:I252)</f>
        <v>0</v>
      </c>
    </row>
    <row r="4" spans="2:9" s="73" customFormat="1" ht="21" customHeight="1" thickBot="1" x14ac:dyDescent="0.3">
      <c r="B4" s="143" t="str">
        <f>CAPA!$K$2</f>
        <v>__/__/2013</v>
      </c>
      <c r="C4" s="144"/>
      <c r="D4" s="74" t="s">
        <v>38</v>
      </c>
      <c r="E4" s="75">
        <f>+TRUNC(38462880.1799324/12,2)</f>
        <v>3205240.01</v>
      </c>
      <c r="F4" s="75">
        <f>+TRUNC(60159889.512202/12,2)</f>
        <v>5013324.12</v>
      </c>
      <c r="G4" s="67">
        <f>SUM(E4:F4)</f>
        <v>8218564.1299999999</v>
      </c>
      <c r="H4" s="78" t="s">
        <v>45</v>
      </c>
      <c r="I4" s="76">
        <f>SUM(D13:D252)*G4</f>
        <v>1725898467.3</v>
      </c>
    </row>
    <row r="5" spans="2:9" ht="16.5" thickBot="1" x14ac:dyDescent="0.3">
      <c r="D5" s="96"/>
      <c r="G5" s="101" t="s">
        <v>47</v>
      </c>
      <c r="H5" s="25">
        <f>I5/I4</f>
        <v>0</v>
      </c>
      <c r="I5" s="113">
        <f>CAPA!$C$19*(I4-I3)</f>
        <v>0</v>
      </c>
    </row>
    <row r="6" spans="2:9" ht="16.5" thickBot="1" x14ac:dyDescent="0.3">
      <c r="D6" s="95"/>
      <c r="G6" s="2"/>
      <c r="H6" s="93"/>
      <c r="I6" s="79"/>
    </row>
    <row r="7" spans="2:9" ht="18.75" customHeight="1" x14ac:dyDescent="0.25">
      <c r="C7" s="145" t="s">
        <v>0</v>
      </c>
      <c r="D7" s="146"/>
      <c r="E7" s="152" t="s">
        <v>1</v>
      </c>
      <c r="F7" s="153"/>
      <c r="G7" s="154"/>
      <c r="I7" s="79"/>
    </row>
    <row r="8" spans="2:9" x14ac:dyDescent="0.25">
      <c r="C8" s="147"/>
      <c r="D8" s="148"/>
      <c r="E8" s="155"/>
      <c r="F8" s="156"/>
      <c r="G8" s="157"/>
    </row>
    <row r="9" spans="2:9" ht="15.75" thickBot="1" x14ac:dyDescent="0.3">
      <c r="C9" s="149"/>
      <c r="D9" s="150"/>
      <c r="E9" s="158"/>
      <c r="F9" s="159"/>
      <c r="G9" s="160"/>
    </row>
    <row r="10" spans="2:9" x14ac:dyDescent="0.25">
      <c r="B10" s="132" t="s">
        <v>2</v>
      </c>
      <c r="C10" s="132" t="s">
        <v>3</v>
      </c>
      <c r="D10" s="138" t="s">
        <v>17</v>
      </c>
      <c r="E10" s="35" t="s">
        <v>11</v>
      </c>
      <c r="F10" s="36" t="s">
        <v>9</v>
      </c>
      <c r="G10" s="37" t="s">
        <v>4</v>
      </c>
      <c r="H10" s="132" t="s">
        <v>2</v>
      </c>
      <c r="I10" s="37" t="s">
        <v>4</v>
      </c>
    </row>
    <row r="11" spans="2:9" ht="16.5" thickBot="1" x14ac:dyDescent="0.3">
      <c r="B11" s="133"/>
      <c r="C11" s="133"/>
      <c r="D11" s="139"/>
      <c r="E11" s="38" t="s">
        <v>13</v>
      </c>
      <c r="F11" s="39" t="s">
        <v>12</v>
      </c>
      <c r="G11" s="40" t="s">
        <v>5</v>
      </c>
      <c r="H11" s="133"/>
      <c r="I11" s="41" t="s">
        <v>5</v>
      </c>
    </row>
    <row r="12" spans="2:9" ht="28.5" customHeight="1" thickBot="1" x14ac:dyDescent="0.3">
      <c r="B12" s="134"/>
      <c r="C12" s="151"/>
      <c r="D12" s="140"/>
      <c r="E12" s="42">
        <f>E3</f>
        <v>0</v>
      </c>
      <c r="F12" s="43">
        <f>F3</f>
        <v>0</v>
      </c>
      <c r="G12" s="44" t="s">
        <v>14</v>
      </c>
      <c r="H12" s="134"/>
      <c r="I12" s="45" t="s">
        <v>6</v>
      </c>
    </row>
    <row r="13" spans="2:9" x14ac:dyDescent="0.25">
      <c r="B13" s="129">
        <v>1</v>
      </c>
      <c r="C13" s="46">
        <v>1</v>
      </c>
      <c r="D13" s="47">
        <v>0</v>
      </c>
      <c r="E13" s="48">
        <f>$D13*E$12</f>
        <v>0</v>
      </c>
      <c r="F13" s="49">
        <f>$D13*F$12</f>
        <v>0</v>
      </c>
      <c r="G13" s="49">
        <f t="shared" ref="G13:G76" si="0">SUM(E13:F13)</f>
        <v>0</v>
      </c>
      <c r="H13" s="129">
        <f>B13</f>
        <v>1</v>
      </c>
      <c r="I13" s="126">
        <f>SUM(G13:G24)</f>
        <v>0</v>
      </c>
    </row>
    <row r="14" spans="2:9" x14ac:dyDescent="0.25">
      <c r="B14" s="130"/>
      <c r="C14" s="50">
        <v>2</v>
      </c>
      <c r="D14" s="51">
        <v>0</v>
      </c>
      <c r="E14" s="49">
        <f t="shared" ref="E14:F77" si="1">$D14*E$12</f>
        <v>0</v>
      </c>
      <c r="F14" s="49">
        <f t="shared" si="1"/>
        <v>0</v>
      </c>
      <c r="G14" s="49">
        <f t="shared" si="0"/>
        <v>0</v>
      </c>
      <c r="H14" s="130"/>
      <c r="I14" s="127"/>
    </row>
    <row r="15" spans="2:9" x14ac:dyDescent="0.25">
      <c r="B15" s="130"/>
      <c r="C15" s="50">
        <v>3</v>
      </c>
      <c r="D15" s="51">
        <v>0</v>
      </c>
      <c r="E15" s="49">
        <f t="shared" si="1"/>
        <v>0</v>
      </c>
      <c r="F15" s="49">
        <f t="shared" si="1"/>
        <v>0</v>
      </c>
      <c r="G15" s="49">
        <f t="shared" si="0"/>
        <v>0</v>
      </c>
      <c r="H15" s="130"/>
      <c r="I15" s="127"/>
    </row>
    <row r="16" spans="2:9" x14ac:dyDescent="0.25">
      <c r="B16" s="130"/>
      <c r="C16" s="50">
        <v>4</v>
      </c>
      <c r="D16" s="51">
        <v>0</v>
      </c>
      <c r="E16" s="49">
        <f t="shared" si="1"/>
        <v>0</v>
      </c>
      <c r="F16" s="49">
        <f t="shared" si="1"/>
        <v>0</v>
      </c>
      <c r="G16" s="49">
        <f t="shared" si="0"/>
        <v>0</v>
      </c>
      <c r="H16" s="130"/>
      <c r="I16" s="127"/>
    </row>
    <row r="17" spans="2:10" x14ac:dyDescent="0.25">
      <c r="B17" s="130"/>
      <c r="C17" s="50">
        <v>5</v>
      </c>
      <c r="D17" s="51">
        <v>0</v>
      </c>
      <c r="E17" s="49">
        <f t="shared" si="1"/>
        <v>0</v>
      </c>
      <c r="F17" s="49">
        <f t="shared" si="1"/>
        <v>0</v>
      </c>
      <c r="G17" s="49">
        <f t="shared" si="0"/>
        <v>0</v>
      </c>
      <c r="H17" s="130"/>
      <c r="I17" s="127"/>
    </row>
    <row r="18" spans="2:10" x14ac:dyDescent="0.25">
      <c r="B18" s="130"/>
      <c r="C18" s="50">
        <v>6</v>
      </c>
      <c r="D18" s="51">
        <v>0</v>
      </c>
      <c r="E18" s="49">
        <f t="shared" si="1"/>
        <v>0</v>
      </c>
      <c r="F18" s="49">
        <f t="shared" si="1"/>
        <v>0</v>
      </c>
      <c r="G18" s="49">
        <f t="shared" si="0"/>
        <v>0</v>
      </c>
      <c r="H18" s="130"/>
      <c r="I18" s="127"/>
      <c r="J18" s="52"/>
    </row>
    <row r="19" spans="2:10" x14ac:dyDescent="0.25">
      <c r="B19" s="130"/>
      <c r="C19" s="50">
        <v>7</v>
      </c>
      <c r="D19" s="51">
        <v>0</v>
      </c>
      <c r="E19" s="49">
        <f t="shared" si="1"/>
        <v>0</v>
      </c>
      <c r="F19" s="49">
        <f t="shared" si="1"/>
        <v>0</v>
      </c>
      <c r="G19" s="49">
        <f t="shared" si="0"/>
        <v>0</v>
      </c>
      <c r="H19" s="130"/>
      <c r="I19" s="127"/>
    </row>
    <row r="20" spans="2:10" x14ac:dyDescent="0.25">
      <c r="B20" s="130"/>
      <c r="C20" s="50">
        <v>8</v>
      </c>
      <c r="D20" s="51">
        <v>0</v>
      </c>
      <c r="E20" s="49">
        <f t="shared" si="1"/>
        <v>0</v>
      </c>
      <c r="F20" s="49">
        <f t="shared" si="1"/>
        <v>0</v>
      </c>
      <c r="G20" s="49">
        <f t="shared" si="0"/>
        <v>0</v>
      </c>
      <c r="H20" s="130"/>
      <c r="I20" s="127"/>
    </row>
    <row r="21" spans="2:10" x14ac:dyDescent="0.25">
      <c r="B21" s="130"/>
      <c r="C21" s="50">
        <v>9</v>
      </c>
      <c r="D21" s="51">
        <v>0</v>
      </c>
      <c r="E21" s="49">
        <f t="shared" si="1"/>
        <v>0</v>
      </c>
      <c r="F21" s="49">
        <f t="shared" si="1"/>
        <v>0</v>
      </c>
      <c r="G21" s="49">
        <f t="shared" si="0"/>
        <v>0</v>
      </c>
      <c r="H21" s="130"/>
      <c r="I21" s="127"/>
    </row>
    <row r="22" spans="2:10" x14ac:dyDescent="0.25">
      <c r="B22" s="130"/>
      <c r="C22" s="50">
        <v>10</v>
      </c>
      <c r="D22" s="51">
        <v>0</v>
      </c>
      <c r="E22" s="49">
        <f t="shared" si="1"/>
        <v>0</v>
      </c>
      <c r="F22" s="49">
        <f t="shared" si="1"/>
        <v>0</v>
      </c>
      <c r="G22" s="49">
        <f t="shared" si="0"/>
        <v>0</v>
      </c>
      <c r="H22" s="130"/>
      <c r="I22" s="127"/>
    </row>
    <row r="23" spans="2:10" x14ac:dyDescent="0.25">
      <c r="B23" s="130"/>
      <c r="C23" s="50">
        <v>11</v>
      </c>
      <c r="D23" s="51">
        <v>0</v>
      </c>
      <c r="E23" s="49">
        <f t="shared" si="1"/>
        <v>0</v>
      </c>
      <c r="F23" s="49">
        <f t="shared" si="1"/>
        <v>0</v>
      </c>
      <c r="G23" s="49">
        <f t="shared" si="0"/>
        <v>0</v>
      </c>
      <c r="H23" s="130"/>
      <c r="I23" s="127"/>
    </row>
    <row r="24" spans="2:10" ht="15.75" thickBot="1" x14ac:dyDescent="0.3">
      <c r="B24" s="131"/>
      <c r="C24" s="53">
        <v>12</v>
      </c>
      <c r="D24" s="54">
        <v>0</v>
      </c>
      <c r="E24" s="55">
        <f t="shared" si="1"/>
        <v>0</v>
      </c>
      <c r="F24" s="55">
        <f t="shared" si="1"/>
        <v>0</v>
      </c>
      <c r="G24" s="55">
        <f t="shared" si="0"/>
        <v>0</v>
      </c>
      <c r="H24" s="131"/>
      <c r="I24" s="128"/>
    </row>
    <row r="25" spans="2:10" x14ac:dyDescent="0.25">
      <c r="B25" s="135">
        <v>2</v>
      </c>
      <c r="C25" s="46">
        <v>13</v>
      </c>
      <c r="D25" s="56">
        <v>0</v>
      </c>
      <c r="E25" s="57">
        <f t="shared" si="1"/>
        <v>0</v>
      </c>
      <c r="F25" s="57">
        <f t="shared" si="1"/>
        <v>0</v>
      </c>
      <c r="G25" s="57">
        <f t="shared" si="0"/>
        <v>0</v>
      </c>
      <c r="H25" s="129">
        <f>B25</f>
        <v>2</v>
      </c>
      <c r="I25" s="126">
        <f>SUM(G25:G36)</f>
        <v>0</v>
      </c>
    </row>
    <row r="26" spans="2:10" x14ac:dyDescent="0.25">
      <c r="B26" s="136"/>
      <c r="C26" s="50">
        <v>14</v>
      </c>
      <c r="D26" s="51">
        <v>0</v>
      </c>
      <c r="E26" s="49">
        <f t="shared" si="1"/>
        <v>0</v>
      </c>
      <c r="F26" s="49">
        <f t="shared" si="1"/>
        <v>0</v>
      </c>
      <c r="G26" s="49">
        <f t="shared" si="0"/>
        <v>0</v>
      </c>
      <c r="H26" s="130"/>
      <c r="I26" s="127"/>
    </row>
    <row r="27" spans="2:10" x14ac:dyDescent="0.25">
      <c r="B27" s="136"/>
      <c r="C27" s="58">
        <v>15</v>
      </c>
      <c r="D27" s="51">
        <v>0</v>
      </c>
      <c r="E27" s="59">
        <f t="shared" si="1"/>
        <v>0</v>
      </c>
      <c r="F27" s="59">
        <f t="shared" si="1"/>
        <v>0</v>
      </c>
      <c r="G27" s="59">
        <f t="shared" si="0"/>
        <v>0</v>
      </c>
      <c r="H27" s="130"/>
      <c r="I27" s="127"/>
    </row>
    <row r="28" spans="2:10" x14ac:dyDescent="0.25">
      <c r="B28" s="136"/>
      <c r="C28" s="60">
        <v>16</v>
      </c>
      <c r="D28" s="51">
        <v>0</v>
      </c>
      <c r="E28" s="49">
        <f t="shared" si="1"/>
        <v>0</v>
      </c>
      <c r="F28" s="49">
        <f t="shared" si="1"/>
        <v>0</v>
      </c>
      <c r="G28" s="49">
        <f t="shared" si="0"/>
        <v>0</v>
      </c>
      <c r="H28" s="130"/>
      <c r="I28" s="127"/>
    </row>
    <row r="29" spans="2:10" x14ac:dyDescent="0.25">
      <c r="B29" s="136"/>
      <c r="C29" s="60">
        <v>17</v>
      </c>
      <c r="D29" s="51">
        <v>0</v>
      </c>
      <c r="E29" s="59">
        <f t="shared" si="1"/>
        <v>0</v>
      </c>
      <c r="F29" s="59">
        <f t="shared" si="1"/>
        <v>0</v>
      </c>
      <c r="G29" s="59">
        <f t="shared" si="0"/>
        <v>0</v>
      </c>
      <c r="H29" s="130"/>
      <c r="I29" s="127"/>
    </row>
    <row r="30" spans="2:10" x14ac:dyDescent="0.25">
      <c r="B30" s="136"/>
      <c r="C30" s="60">
        <v>18</v>
      </c>
      <c r="D30" s="51">
        <v>0</v>
      </c>
      <c r="E30" s="49">
        <f t="shared" si="1"/>
        <v>0</v>
      </c>
      <c r="F30" s="49">
        <f t="shared" si="1"/>
        <v>0</v>
      </c>
      <c r="G30" s="49">
        <f t="shared" si="0"/>
        <v>0</v>
      </c>
      <c r="H30" s="130"/>
      <c r="I30" s="127"/>
    </row>
    <row r="31" spans="2:10" x14ac:dyDescent="0.25">
      <c r="B31" s="136"/>
      <c r="C31" s="60">
        <v>19</v>
      </c>
      <c r="D31" s="51">
        <v>0</v>
      </c>
      <c r="E31" s="49">
        <f t="shared" si="1"/>
        <v>0</v>
      </c>
      <c r="F31" s="49">
        <f t="shared" si="1"/>
        <v>0</v>
      </c>
      <c r="G31" s="49">
        <f t="shared" si="0"/>
        <v>0</v>
      </c>
      <c r="H31" s="130"/>
      <c r="I31" s="127"/>
      <c r="J31" s="52"/>
    </row>
    <row r="32" spans="2:10" x14ac:dyDescent="0.25">
      <c r="B32" s="136"/>
      <c r="C32" s="60">
        <v>20</v>
      </c>
      <c r="D32" s="51">
        <v>0</v>
      </c>
      <c r="E32" s="49">
        <f t="shared" si="1"/>
        <v>0</v>
      </c>
      <c r="F32" s="49">
        <f t="shared" si="1"/>
        <v>0</v>
      </c>
      <c r="G32" s="49">
        <f t="shared" si="0"/>
        <v>0</v>
      </c>
      <c r="H32" s="130"/>
      <c r="I32" s="127"/>
    </row>
    <row r="33" spans="2:10" x14ac:dyDescent="0.25">
      <c r="B33" s="136"/>
      <c r="C33" s="60">
        <v>21</v>
      </c>
      <c r="D33" s="51">
        <v>0</v>
      </c>
      <c r="E33" s="49">
        <f t="shared" si="1"/>
        <v>0</v>
      </c>
      <c r="F33" s="49">
        <f t="shared" si="1"/>
        <v>0</v>
      </c>
      <c r="G33" s="49">
        <f t="shared" si="0"/>
        <v>0</v>
      </c>
      <c r="H33" s="130"/>
      <c r="I33" s="127"/>
    </row>
    <row r="34" spans="2:10" x14ac:dyDescent="0.25">
      <c r="B34" s="136"/>
      <c r="C34" s="60">
        <v>22</v>
      </c>
      <c r="D34" s="51">
        <v>0</v>
      </c>
      <c r="E34" s="49">
        <f t="shared" si="1"/>
        <v>0</v>
      </c>
      <c r="F34" s="49">
        <f t="shared" si="1"/>
        <v>0</v>
      </c>
      <c r="G34" s="49">
        <f t="shared" si="0"/>
        <v>0</v>
      </c>
      <c r="H34" s="130"/>
      <c r="I34" s="127"/>
    </row>
    <row r="35" spans="2:10" x14ac:dyDescent="0.25">
      <c r="B35" s="136"/>
      <c r="C35" s="60">
        <v>23</v>
      </c>
      <c r="D35" s="51">
        <v>0</v>
      </c>
      <c r="E35" s="49">
        <f t="shared" si="1"/>
        <v>0</v>
      </c>
      <c r="F35" s="49">
        <f t="shared" si="1"/>
        <v>0</v>
      </c>
      <c r="G35" s="49">
        <f t="shared" si="0"/>
        <v>0</v>
      </c>
      <c r="H35" s="130"/>
      <c r="I35" s="127"/>
    </row>
    <row r="36" spans="2:10" ht="15.75" thickBot="1" x14ac:dyDescent="0.3">
      <c r="B36" s="137"/>
      <c r="C36" s="61">
        <v>24</v>
      </c>
      <c r="D36" s="54">
        <v>0</v>
      </c>
      <c r="E36" s="55">
        <f t="shared" si="1"/>
        <v>0</v>
      </c>
      <c r="F36" s="55">
        <f t="shared" si="1"/>
        <v>0</v>
      </c>
      <c r="G36" s="55">
        <f t="shared" si="0"/>
        <v>0</v>
      </c>
      <c r="H36" s="131"/>
      <c r="I36" s="128"/>
    </row>
    <row r="37" spans="2:10" x14ac:dyDescent="0.25">
      <c r="B37" s="129">
        <v>3</v>
      </c>
      <c r="C37" s="62">
        <v>25</v>
      </c>
      <c r="D37" s="47">
        <v>0</v>
      </c>
      <c r="E37" s="57">
        <f t="shared" si="1"/>
        <v>0</v>
      </c>
      <c r="F37" s="57">
        <f t="shared" si="1"/>
        <v>0</v>
      </c>
      <c r="G37" s="57">
        <f t="shared" si="0"/>
        <v>0</v>
      </c>
      <c r="H37" s="129">
        <f>B37</f>
        <v>3</v>
      </c>
      <c r="I37" s="126">
        <f>SUM(G37:G48)</f>
        <v>0</v>
      </c>
    </row>
    <row r="38" spans="2:10" x14ac:dyDescent="0.25">
      <c r="B38" s="130"/>
      <c r="C38" s="50">
        <v>26</v>
      </c>
      <c r="D38" s="51">
        <v>0</v>
      </c>
      <c r="E38" s="49">
        <f t="shared" si="1"/>
        <v>0</v>
      </c>
      <c r="F38" s="49">
        <f t="shared" si="1"/>
        <v>0</v>
      </c>
      <c r="G38" s="49">
        <f t="shared" si="0"/>
        <v>0</v>
      </c>
      <c r="H38" s="130"/>
      <c r="I38" s="127"/>
    </row>
    <row r="39" spans="2:10" x14ac:dyDescent="0.25">
      <c r="B39" s="130"/>
      <c r="C39" s="50">
        <v>27</v>
      </c>
      <c r="D39" s="51">
        <v>0</v>
      </c>
      <c r="E39" s="49">
        <f t="shared" si="1"/>
        <v>0</v>
      </c>
      <c r="F39" s="49">
        <f t="shared" si="1"/>
        <v>0</v>
      </c>
      <c r="G39" s="49">
        <f t="shared" si="0"/>
        <v>0</v>
      </c>
      <c r="H39" s="130"/>
      <c r="I39" s="127"/>
    </row>
    <row r="40" spans="2:10" x14ac:dyDescent="0.25">
      <c r="B40" s="130"/>
      <c r="C40" s="50">
        <v>28</v>
      </c>
      <c r="D40" s="51">
        <v>0</v>
      </c>
      <c r="E40" s="49">
        <f t="shared" si="1"/>
        <v>0</v>
      </c>
      <c r="F40" s="49">
        <f t="shared" si="1"/>
        <v>0</v>
      </c>
      <c r="G40" s="49">
        <f t="shared" si="0"/>
        <v>0</v>
      </c>
      <c r="H40" s="130"/>
      <c r="I40" s="127"/>
    </row>
    <row r="41" spans="2:10" x14ac:dyDescent="0.25">
      <c r="B41" s="130"/>
      <c r="C41" s="50">
        <v>29</v>
      </c>
      <c r="D41" s="51">
        <v>0</v>
      </c>
      <c r="E41" s="49">
        <f t="shared" si="1"/>
        <v>0</v>
      </c>
      <c r="F41" s="49">
        <f t="shared" si="1"/>
        <v>0</v>
      </c>
      <c r="G41" s="49">
        <f t="shared" si="0"/>
        <v>0</v>
      </c>
      <c r="H41" s="130"/>
      <c r="I41" s="127"/>
    </row>
    <row r="42" spans="2:10" x14ac:dyDescent="0.25">
      <c r="B42" s="130"/>
      <c r="C42" s="50">
        <v>30</v>
      </c>
      <c r="D42" s="51">
        <v>0</v>
      </c>
      <c r="E42" s="49">
        <f t="shared" si="1"/>
        <v>0</v>
      </c>
      <c r="F42" s="49">
        <f t="shared" si="1"/>
        <v>0</v>
      </c>
      <c r="G42" s="49">
        <f t="shared" si="0"/>
        <v>0</v>
      </c>
      <c r="H42" s="130"/>
      <c r="I42" s="127"/>
      <c r="J42" s="52"/>
    </row>
    <row r="43" spans="2:10" x14ac:dyDescent="0.25">
      <c r="B43" s="130"/>
      <c r="C43" s="50">
        <v>31</v>
      </c>
      <c r="D43" s="51">
        <v>1</v>
      </c>
      <c r="E43" s="49">
        <f t="shared" si="1"/>
        <v>0</v>
      </c>
      <c r="F43" s="49">
        <f t="shared" si="1"/>
        <v>0</v>
      </c>
      <c r="G43" s="49">
        <f t="shared" si="0"/>
        <v>0</v>
      </c>
      <c r="H43" s="130"/>
      <c r="I43" s="127"/>
    </row>
    <row r="44" spans="2:10" x14ac:dyDescent="0.25">
      <c r="B44" s="130"/>
      <c r="C44" s="50">
        <v>32</v>
      </c>
      <c r="D44" s="51">
        <v>1</v>
      </c>
      <c r="E44" s="49">
        <f t="shared" si="1"/>
        <v>0</v>
      </c>
      <c r="F44" s="49">
        <f t="shared" si="1"/>
        <v>0</v>
      </c>
      <c r="G44" s="49">
        <f t="shared" si="0"/>
        <v>0</v>
      </c>
      <c r="H44" s="130"/>
      <c r="I44" s="127"/>
    </row>
    <row r="45" spans="2:10" x14ac:dyDescent="0.25">
      <c r="B45" s="130"/>
      <c r="C45" s="50">
        <v>33</v>
      </c>
      <c r="D45" s="51">
        <v>1</v>
      </c>
      <c r="E45" s="49">
        <f t="shared" si="1"/>
        <v>0</v>
      </c>
      <c r="F45" s="49">
        <f t="shared" si="1"/>
        <v>0</v>
      </c>
      <c r="G45" s="49">
        <f t="shared" si="0"/>
        <v>0</v>
      </c>
      <c r="H45" s="130"/>
      <c r="I45" s="127"/>
    </row>
    <row r="46" spans="2:10" x14ac:dyDescent="0.25">
      <c r="B46" s="130"/>
      <c r="C46" s="50">
        <v>34</v>
      </c>
      <c r="D46" s="51">
        <v>1</v>
      </c>
      <c r="E46" s="49">
        <f t="shared" si="1"/>
        <v>0</v>
      </c>
      <c r="F46" s="49">
        <f t="shared" si="1"/>
        <v>0</v>
      </c>
      <c r="G46" s="49">
        <f t="shared" si="0"/>
        <v>0</v>
      </c>
      <c r="H46" s="130"/>
      <c r="I46" s="127"/>
    </row>
    <row r="47" spans="2:10" x14ac:dyDescent="0.25">
      <c r="B47" s="130"/>
      <c r="C47" s="50">
        <v>35</v>
      </c>
      <c r="D47" s="51">
        <v>1</v>
      </c>
      <c r="E47" s="49">
        <f t="shared" si="1"/>
        <v>0</v>
      </c>
      <c r="F47" s="49">
        <f t="shared" si="1"/>
        <v>0</v>
      </c>
      <c r="G47" s="49">
        <f t="shared" si="0"/>
        <v>0</v>
      </c>
      <c r="H47" s="130"/>
      <c r="I47" s="127"/>
    </row>
    <row r="48" spans="2:10" ht="15.75" thickBot="1" x14ac:dyDescent="0.3">
      <c r="B48" s="131"/>
      <c r="C48" s="53">
        <v>36</v>
      </c>
      <c r="D48" s="54">
        <v>1</v>
      </c>
      <c r="E48" s="55">
        <f t="shared" si="1"/>
        <v>0</v>
      </c>
      <c r="F48" s="55">
        <f t="shared" si="1"/>
        <v>0</v>
      </c>
      <c r="G48" s="55">
        <f t="shared" si="0"/>
        <v>0</v>
      </c>
      <c r="H48" s="131"/>
      <c r="I48" s="128"/>
    </row>
    <row r="49" spans="2:9" x14ac:dyDescent="0.25">
      <c r="B49" s="129">
        <v>4</v>
      </c>
      <c r="C49" s="62">
        <f>C48+1</f>
        <v>37</v>
      </c>
      <c r="D49" s="56">
        <v>1</v>
      </c>
      <c r="E49" s="57">
        <f t="shared" si="1"/>
        <v>0</v>
      </c>
      <c r="F49" s="57">
        <f t="shared" si="1"/>
        <v>0</v>
      </c>
      <c r="G49" s="57">
        <f t="shared" si="0"/>
        <v>0</v>
      </c>
      <c r="H49" s="129">
        <f>B49</f>
        <v>4</v>
      </c>
      <c r="I49" s="126">
        <f>SUM(G49:G60)</f>
        <v>0</v>
      </c>
    </row>
    <row r="50" spans="2:9" x14ac:dyDescent="0.25">
      <c r="B50" s="130"/>
      <c r="C50" s="50">
        <f t="shared" ref="C50:C113" si="2">C49+1</f>
        <v>38</v>
      </c>
      <c r="D50" s="51">
        <v>1</v>
      </c>
      <c r="E50" s="49">
        <f t="shared" si="1"/>
        <v>0</v>
      </c>
      <c r="F50" s="49">
        <f t="shared" si="1"/>
        <v>0</v>
      </c>
      <c r="G50" s="49">
        <f t="shared" si="0"/>
        <v>0</v>
      </c>
      <c r="H50" s="130"/>
      <c r="I50" s="127"/>
    </row>
    <row r="51" spans="2:9" x14ac:dyDescent="0.25">
      <c r="B51" s="130"/>
      <c r="C51" s="50">
        <f t="shared" si="2"/>
        <v>39</v>
      </c>
      <c r="D51" s="51">
        <v>1</v>
      </c>
      <c r="E51" s="49">
        <f t="shared" si="1"/>
        <v>0</v>
      </c>
      <c r="F51" s="49">
        <f t="shared" si="1"/>
        <v>0</v>
      </c>
      <c r="G51" s="49">
        <f t="shared" si="0"/>
        <v>0</v>
      </c>
      <c r="H51" s="130"/>
      <c r="I51" s="127"/>
    </row>
    <row r="52" spans="2:9" x14ac:dyDescent="0.25">
      <c r="B52" s="130"/>
      <c r="C52" s="50">
        <f t="shared" si="2"/>
        <v>40</v>
      </c>
      <c r="D52" s="51">
        <v>1</v>
      </c>
      <c r="E52" s="49">
        <f t="shared" si="1"/>
        <v>0</v>
      </c>
      <c r="F52" s="49">
        <f t="shared" si="1"/>
        <v>0</v>
      </c>
      <c r="G52" s="49">
        <f t="shared" si="0"/>
        <v>0</v>
      </c>
      <c r="H52" s="130"/>
      <c r="I52" s="127"/>
    </row>
    <row r="53" spans="2:9" x14ac:dyDescent="0.25">
      <c r="B53" s="130"/>
      <c r="C53" s="50">
        <f t="shared" si="2"/>
        <v>41</v>
      </c>
      <c r="D53" s="51">
        <v>1</v>
      </c>
      <c r="E53" s="49">
        <f t="shared" si="1"/>
        <v>0</v>
      </c>
      <c r="F53" s="49">
        <f t="shared" si="1"/>
        <v>0</v>
      </c>
      <c r="G53" s="49">
        <f t="shared" si="0"/>
        <v>0</v>
      </c>
      <c r="H53" s="130"/>
      <c r="I53" s="127"/>
    </row>
    <row r="54" spans="2:9" x14ac:dyDescent="0.25">
      <c r="B54" s="130"/>
      <c r="C54" s="50">
        <f t="shared" si="2"/>
        <v>42</v>
      </c>
      <c r="D54" s="51">
        <v>1</v>
      </c>
      <c r="E54" s="49">
        <f t="shared" si="1"/>
        <v>0</v>
      </c>
      <c r="F54" s="49">
        <f t="shared" si="1"/>
        <v>0</v>
      </c>
      <c r="G54" s="49">
        <f t="shared" si="0"/>
        <v>0</v>
      </c>
      <c r="H54" s="130"/>
      <c r="I54" s="127"/>
    </row>
    <row r="55" spans="2:9" x14ac:dyDescent="0.25">
      <c r="B55" s="130"/>
      <c r="C55" s="50">
        <f t="shared" si="2"/>
        <v>43</v>
      </c>
      <c r="D55" s="51">
        <v>1</v>
      </c>
      <c r="E55" s="49">
        <f t="shared" si="1"/>
        <v>0</v>
      </c>
      <c r="F55" s="49">
        <f t="shared" si="1"/>
        <v>0</v>
      </c>
      <c r="G55" s="49">
        <f t="shared" si="0"/>
        <v>0</v>
      </c>
      <c r="H55" s="130"/>
      <c r="I55" s="127"/>
    </row>
    <row r="56" spans="2:9" x14ac:dyDescent="0.25">
      <c r="B56" s="130"/>
      <c r="C56" s="50">
        <f t="shared" si="2"/>
        <v>44</v>
      </c>
      <c r="D56" s="51">
        <v>1</v>
      </c>
      <c r="E56" s="49">
        <f t="shared" si="1"/>
        <v>0</v>
      </c>
      <c r="F56" s="49">
        <f t="shared" si="1"/>
        <v>0</v>
      </c>
      <c r="G56" s="49">
        <f t="shared" si="0"/>
        <v>0</v>
      </c>
      <c r="H56" s="130"/>
      <c r="I56" s="127"/>
    </row>
    <row r="57" spans="2:9" x14ac:dyDescent="0.25">
      <c r="B57" s="130"/>
      <c r="C57" s="50">
        <f t="shared" si="2"/>
        <v>45</v>
      </c>
      <c r="D57" s="51">
        <v>1</v>
      </c>
      <c r="E57" s="49">
        <f t="shared" si="1"/>
        <v>0</v>
      </c>
      <c r="F57" s="49">
        <f t="shared" si="1"/>
        <v>0</v>
      </c>
      <c r="G57" s="49">
        <f t="shared" si="0"/>
        <v>0</v>
      </c>
      <c r="H57" s="130"/>
      <c r="I57" s="127"/>
    </row>
    <row r="58" spans="2:9" x14ac:dyDescent="0.25">
      <c r="B58" s="130"/>
      <c r="C58" s="50">
        <f t="shared" si="2"/>
        <v>46</v>
      </c>
      <c r="D58" s="51">
        <v>1</v>
      </c>
      <c r="E58" s="49">
        <f t="shared" si="1"/>
        <v>0</v>
      </c>
      <c r="F58" s="49">
        <f t="shared" si="1"/>
        <v>0</v>
      </c>
      <c r="G58" s="49">
        <f t="shared" si="0"/>
        <v>0</v>
      </c>
      <c r="H58" s="130"/>
      <c r="I58" s="127"/>
    </row>
    <row r="59" spans="2:9" x14ac:dyDescent="0.25">
      <c r="B59" s="130"/>
      <c r="C59" s="50">
        <f t="shared" si="2"/>
        <v>47</v>
      </c>
      <c r="D59" s="51">
        <v>1</v>
      </c>
      <c r="E59" s="49">
        <f t="shared" si="1"/>
        <v>0</v>
      </c>
      <c r="F59" s="49">
        <f t="shared" si="1"/>
        <v>0</v>
      </c>
      <c r="G59" s="49">
        <f t="shared" si="0"/>
        <v>0</v>
      </c>
      <c r="H59" s="130"/>
      <c r="I59" s="127"/>
    </row>
    <row r="60" spans="2:9" ht="15.75" thickBot="1" x14ac:dyDescent="0.3">
      <c r="B60" s="131"/>
      <c r="C60" s="53">
        <f t="shared" si="2"/>
        <v>48</v>
      </c>
      <c r="D60" s="54">
        <v>1</v>
      </c>
      <c r="E60" s="55">
        <f t="shared" si="1"/>
        <v>0</v>
      </c>
      <c r="F60" s="55">
        <f t="shared" si="1"/>
        <v>0</v>
      </c>
      <c r="G60" s="55">
        <f t="shared" si="0"/>
        <v>0</v>
      </c>
      <c r="H60" s="131"/>
      <c r="I60" s="128"/>
    </row>
    <row r="61" spans="2:9" x14ac:dyDescent="0.25">
      <c r="B61" s="129">
        <v>5</v>
      </c>
      <c r="C61" s="62">
        <f t="shared" si="2"/>
        <v>49</v>
      </c>
      <c r="D61" s="56">
        <v>1</v>
      </c>
      <c r="E61" s="57">
        <f t="shared" si="1"/>
        <v>0</v>
      </c>
      <c r="F61" s="57">
        <f t="shared" si="1"/>
        <v>0</v>
      </c>
      <c r="G61" s="57">
        <f t="shared" si="0"/>
        <v>0</v>
      </c>
      <c r="H61" s="129">
        <f>B61</f>
        <v>5</v>
      </c>
      <c r="I61" s="126">
        <f>SUM(G61:G72)</f>
        <v>0</v>
      </c>
    </row>
    <row r="62" spans="2:9" x14ac:dyDescent="0.25">
      <c r="B62" s="130"/>
      <c r="C62" s="50">
        <f t="shared" si="2"/>
        <v>50</v>
      </c>
      <c r="D62" s="51">
        <v>1</v>
      </c>
      <c r="E62" s="49">
        <f t="shared" si="1"/>
        <v>0</v>
      </c>
      <c r="F62" s="49">
        <f t="shared" si="1"/>
        <v>0</v>
      </c>
      <c r="G62" s="49">
        <f t="shared" si="0"/>
        <v>0</v>
      </c>
      <c r="H62" s="130"/>
      <c r="I62" s="127"/>
    </row>
    <row r="63" spans="2:9" x14ac:dyDescent="0.25">
      <c r="B63" s="130"/>
      <c r="C63" s="50">
        <f t="shared" si="2"/>
        <v>51</v>
      </c>
      <c r="D63" s="51">
        <v>1</v>
      </c>
      <c r="E63" s="49">
        <f t="shared" si="1"/>
        <v>0</v>
      </c>
      <c r="F63" s="49">
        <f t="shared" si="1"/>
        <v>0</v>
      </c>
      <c r="G63" s="49">
        <f t="shared" si="0"/>
        <v>0</v>
      </c>
      <c r="H63" s="130"/>
      <c r="I63" s="127"/>
    </row>
    <row r="64" spans="2:9" x14ac:dyDescent="0.25">
      <c r="B64" s="130"/>
      <c r="C64" s="50">
        <f t="shared" si="2"/>
        <v>52</v>
      </c>
      <c r="D64" s="51">
        <v>1</v>
      </c>
      <c r="E64" s="49">
        <f t="shared" si="1"/>
        <v>0</v>
      </c>
      <c r="F64" s="49">
        <f t="shared" si="1"/>
        <v>0</v>
      </c>
      <c r="G64" s="49">
        <f t="shared" si="0"/>
        <v>0</v>
      </c>
      <c r="H64" s="130"/>
      <c r="I64" s="127"/>
    </row>
    <row r="65" spans="2:9" x14ac:dyDescent="0.25">
      <c r="B65" s="130"/>
      <c r="C65" s="50">
        <f t="shared" si="2"/>
        <v>53</v>
      </c>
      <c r="D65" s="51">
        <v>1</v>
      </c>
      <c r="E65" s="49">
        <f t="shared" si="1"/>
        <v>0</v>
      </c>
      <c r="F65" s="49">
        <f t="shared" si="1"/>
        <v>0</v>
      </c>
      <c r="G65" s="49">
        <f t="shared" si="0"/>
        <v>0</v>
      </c>
      <c r="H65" s="130"/>
      <c r="I65" s="127"/>
    </row>
    <row r="66" spans="2:9" x14ac:dyDescent="0.25">
      <c r="B66" s="130"/>
      <c r="C66" s="50">
        <f t="shared" si="2"/>
        <v>54</v>
      </c>
      <c r="D66" s="51">
        <v>1</v>
      </c>
      <c r="E66" s="49">
        <f t="shared" si="1"/>
        <v>0</v>
      </c>
      <c r="F66" s="49">
        <f t="shared" si="1"/>
        <v>0</v>
      </c>
      <c r="G66" s="49">
        <f t="shared" si="0"/>
        <v>0</v>
      </c>
      <c r="H66" s="130"/>
      <c r="I66" s="127"/>
    </row>
    <row r="67" spans="2:9" x14ac:dyDescent="0.25">
      <c r="B67" s="130"/>
      <c r="C67" s="50">
        <f t="shared" si="2"/>
        <v>55</v>
      </c>
      <c r="D67" s="51">
        <v>1</v>
      </c>
      <c r="E67" s="49">
        <f t="shared" si="1"/>
        <v>0</v>
      </c>
      <c r="F67" s="49">
        <f t="shared" si="1"/>
        <v>0</v>
      </c>
      <c r="G67" s="49">
        <f t="shared" si="0"/>
        <v>0</v>
      </c>
      <c r="H67" s="130"/>
      <c r="I67" s="127"/>
    </row>
    <row r="68" spans="2:9" x14ac:dyDescent="0.25">
      <c r="B68" s="130"/>
      <c r="C68" s="50">
        <f t="shared" si="2"/>
        <v>56</v>
      </c>
      <c r="D68" s="51">
        <v>1</v>
      </c>
      <c r="E68" s="49">
        <f t="shared" si="1"/>
        <v>0</v>
      </c>
      <c r="F68" s="49">
        <f t="shared" si="1"/>
        <v>0</v>
      </c>
      <c r="G68" s="49">
        <f t="shared" si="0"/>
        <v>0</v>
      </c>
      <c r="H68" s="130"/>
      <c r="I68" s="127"/>
    </row>
    <row r="69" spans="2:9" x14ac:dyDescent="0.25">
      <c r="B69" s="130"/>
      <c r="C69" s="50">
        <f t="shared" si="2"/>
        <v>57</v>
      </c>
      <c r="D69" s="51">
        <v>1</v>
      </c>
      <c r="E69" s="49">
        <f t="shared" si="1"/>
        <v>0</v>
      </c>
      <c r="F69" s="49">
        <f t="shared" si="1"/>
        <v>0</v>
      </c>
      <c r="G69" s="49">
        <f t="shared" si="0"/>
        <v>0</v>
      </c>
      <c r="H69" s="130"/>
      <c r="I69" s="127"/>
    </row>
    <row r="70" spans="2:9" x14ac:dyDescent="0.25">
      <c r="B70" s="130"/>
      <c r="C70" s="50">
        <f t="shared" si="2"/>
        <v>58</v>
      </c>
      <c r="D70" s="51">
        <v>1</v>
      </c>
      <c r="E70" s="49">
        <f t="shared" si="1"/>
        <v>0</v>
      </c>
      <c r="F70" s="49">
        <f t="shared" si="1"/>
        <v>0</v>
      </c>
      <c r="G70" s="49">
        <f t="shared" si="0"/>
        <v>0</v>
      </c>
      <c r="H70" s="130"/>
      <c r="I70" s="127"/>
    </row>
    <row r="71" spans="2:9" x14ac:dyDescent="0.25">
      <c r="B71" s="130"/>
      <c r="C71" s="50">
        <f t="shared" si="2"/>
        <v>59</v>
      </c>
      <c r="D71" s="51">
        <v>1</v>
      </c>
      <c r="E71" s="49">
        <f t="shared" si="1"/>
        <v>0</v>
      </c>
      <c r="F71" s="49">
        <f t="shared" si="1"/>
        <v>0</v>
      </c>
      <c r="G71" s="49">
        <f t="shared" si="0"/>
        <v>0</v>
      </c>
      <c r="H71" s="130"/>
      <c r="I71" s="127"/>
    </row>
    <row r="72" spans="2:9" ht="15.75" thickBot="1" x14ac:dyDescent="0.3">
      <c r="B72" s="131"/>
      <c r="C72" s="53">
        <f t="shared" si="2"/>
        <v>60</v>
      </c>
      <c r="D72" s="54">
        <v>1</v>
      </c>
      <c r="E72" s="55">
        <f t="shared" si="1"/>
        <v>0</v>
      </c>
      <c r="F72" s="55">
        <f t="shared" si="1"/>
        <v>0</v>
      </c>
      <c r="G72" s="55">
        <f t="shared" si="0"/>
        <v>0</v>
      </c>
      <c r="H72" s="131"/>
      <c r="I72" s="128"/>
    </row>
    <row r="73" spans="2:9" x14ac:dyDescent="0.25">
      <c r="B73" s="129">
        <v>6</v>
      </c>
      <c r="C73" s="62">
        <f t="shared" si="2"/>
        <v>61</v>
      </c>
      <c r="D73" s="56">
        <v>1</v>
      </c>
      <c r="E73" s="57">
        <f t="shared" si="1"/>
        <v>0</v>
      </c>
      <c r="F73" s="57">
        <f t="shared" si="1"/>
        <v>0</v>
      </c>
      <c r="G73" s="57">
        <f t="shared" si="0"/>
        <v>0</v>
      </c>
      <c r="H73" s="129">
        <f>B73</f>
        <v>6</v>
      </c>
      <c r="I73" s="126">
        <f>SUM(G73:G84)</f>
        <v>0</v>
      </c>
    </row>
    <row r="74" spans="2:9" x14ac:dyDescent="0.25">
      <c r="B74" s="130"/>
      <c r="C74" s="50">
        <f t="shared" si="2"/>
        <v>62</v>
      </c>
      <c r="D74" s="51">
        <v>1</v>
      </c>
      <c r="E74" s="49">
        <f t="shared" si="1"/>
        <v>0</v>
      </c>
      <c r="F74" s="49">
        <f t="shared" si="1"/>
        <v>0</v>
      </c>
      <c r="G74" s="49">
        <f t="shared" si="0"/>
        <v>0</v>
      </c>
      <c r="H74" s="130"/>
      <c r="I74" s="127"/>
    </row>
    <row r="75" spans="2:9" x14ac:dyDescent="0.25">
      <c r="B75" s="130"/>
      <c r="C75" s="50">
        <f t="shared" si="2"/>
        <v>63</v>
      </c>
      <c r="D75" s="51">
        <v>1</v>
      </c>
      <c r="E75" s="49">
        <f t="shared" si="1"/>
        <v>0</v>
      </c>
      <c r="F75" s="49">
        <f t="shared" si="1"/>
        <v>0</v>
      </c>
      <c r="G75" s="49">
        <f t="shared" si="0"/>
        <v>0</v>
      </c>
      <c r="H75" s="130"/>
      <c r="I75" s="127"/>
    </row>
    <row r="76" spans="2:9" x14ac:dyDescent="0.25">
      <c r="B76" s="130"/>
      <c r="C76" s="50">
        <f t="shared" si="2"/>
        <v>64</v>
      </c>
      <c r="D76" s="51">
        <v>1</v>
      </c>
      <c r="E76" s="49">
        <f t="shared" si="1"/>
        <v>0</v>
      </c>
      <c r="F76" s="49">
        <f t="shared" si="1"/>
        <v>0</v>
      </c>
      <c r="G76" s="49">
        <f t="shared" si="0"/>
        <v>0</v>
      </c>
      <c r="H76" s="130"/>
      <c r="I76" s="127"/>
    </row>
    <row r="77" spans="2:9" x14ac:dyDescent="0.25">
      <c r="B77" s="130"/>
      <c r="C77" s="50">
        <f t="shared" si="2"/>
        <v>65</v>
      </c>
      <c r="D77" s="51">
        <v>1</v>
      </c>
      <c r="E77" s="49">
        <f t="shared" si="1"/>
        <v>0</v>
      </c>
      <c r="F77" s="49">
        <f t="shared" si="1"/>
        <v>0</v>
      </c>
      <c r="G77" s="49">
        <f t="shared" ref="G77:G140" si="3">SUM(E77:F77)</f>
        <v>0</v>
      </c>
      <c r="H77" s="130"/>
      <c r="I77" s="127"/>
    </row>
    <row r="78" spans="2:9" x14ac:dyDescent="0.25">
      <c r="B78" s="130"/>
      <c r="C78" s="50">
        <f t="shared" si="2"/>
        <v>66</v>
      </c>
      <c r="D78" s="51">
        <v>1</v>
      </c>
      <c r="E78" s="49">
        <f t="shared" ref="E78:F141" si="4">$D78*E$12</f>
        <v>0</v>
      </c>
      <c r="F78" s="49">
        <f t="shared" si="4"/>
        <v>0</v>
      </c>
      <c r="G78" s="49">
        <f t="shared" si="3"/>
        <v>0</v>
      </c>
      <c r="H78" s="130"/>
      <c r="I78" s="127"/>
    </row>
    <row r="79" spans="2:9" x14ac:dyDescent="0.25">
      <c r="B79" s="130"/>
      <c r="C79" s="50">
        <f t="shared" si="2"/>
        <v>67</v>
      </c>
      <c r="D79" s="51">
        <v>1</v>
      </c>
      <c r="E79" s="49">
        <f t="shared" si="4"/>
        <v>0</v>
      </c>
      <c r="F79" s="49">
        <f t="shared" si="4"/>
        <v>0</v>
      </c>
      <c r="G79" s="49">
        <f t="shared" si="3"/>
        <v>0</v>
      </c>
      <c r="H79" s="130"/>
      <c r="I79" s="127"/>
    </row>
    <row r="80" spans="2:9" x14ac:dyDescent="0.25">
      <c r="B80" s="130"/>
      <c r="C80" s="50">
        <f t="shared" si="2"/>
        <v>68</v>
      </c>
      <c r="D80" s="51">
        <v>1</v>
      </c>
      <c r="E80" s="49">
        <f t="shared" si="4"/>
        <v>0</v>
      </c>
      <c r="F80" s="49">
        <f t="shared" si="4"/>
        <v>0</v>
      </c>
      <c r="G80" s="49">
        <f t="shared" si="3"/>
        <v>0</v>
      </c>
      <c r="H80" s="130"/>
      <c r="I80" s="127"/>
    </row>
    <row r="81" spans="2:9" x14ac:dyDescent="0.25">
      <c r="B81" s="130"/>
      <c r="C81" s="50">
        <f t="shared" si="2"/>
        <v>69</v>
      </c>
      <c r="D81" s="51">
        <v>1</v>
      </c>
      <c r="E81" s="49">
        <f t="shared" si="4"/>
        <v>0</v>
      </c>
      <c r="F81" s="49">
        <f t="shared" si="4"/>
        <v>0</v>
      </c>
      <c r="G81" s="49">
        <f t="shared" si="3"/>
        <v>0</v>
      </c>
      <c r="H81" s="130"/>
      <c r="I81" s="127"/>
    </row>
    <row r="82" spans="2:9" x14ac:dyDescent="0.25">
      <c r="B82" s="130"/>
      <c r="C82" s="50">
        <f t="shared" si="2"/>
        <v>70</v>
      </c>
      <c r="D82" s="51">
        <v>1</v>
      </c>
      <c r="E82" s="49">
        <f t="shared" si="4"/>
        <v>0</v>
      </c>
      <c r="F82" s="49">
        <f t="shared" si="4"/>
        <v>0</v>
      </c>
      <c r="G82" s="49">
        <f t="shared" si="3"/>
        <v>0</v>
      </c>
      <c r="H82" s="130"/>
      <c r="I82" s="127"/>
    </row>
    <row r="83" spans="2:9" x14ac:dyDescent="0.25">
      <c r="B83" s="130"/>
      <c r="C83" s="50">
        <f t="shared" si="2"/>
        <v>71</v>
      </c>
      <c r="D83" s="51">
        <v>1</v>
      </c>
      <c r="E83" s="49">
        <f t="shared" si="4"/>
        <v>0</v>
      </c>
      <c r="F83" s="49">
        <f t="shared" si="4"/>
        <v>0</v>
      </c>
      <c r="G83" s="49">
        <f t="shared" si="3"/>
        <v>0</v>
      </c>
      <c r="H83" s="130"/>
      <c r="I83" s="127"/>
    </row>
    <row r="84" spans="2:9" ht="15.75" thickBot="1" x14ac:dyDescent="0.3">
      <c r="B84" s="131"/>
      <c r="C84" s="53">
        <f t="shared" si="2"/>
        <v>72</v>
      </c>
      <c r="D84" s="54">
        <v>1</v>
      </c>
      <c r="E84" s="55">
        <f t="shared" si="4"/>
        <v>0</v>
      </c>
      <c r="F84" s="55">
        <f t="shared" si="4"/>
        <v>0</v>
      </c>
      <c r="G84" s="55">
        <f t="shared" si="3"/>
        <v>0</v>
      </c>
      <c r="H84" s="131"/>
      <c r="I84" s="128"/>
    </row>
    <row r="85" spans="2:9" x14ac:dyDescent="0.25">
      <c r="B85" s="129">
        <v>7</v>
      </c>
      <c r="C85" s="62">
        <f t="shared" si="2"/>
        <v>73</v>
      </c>
      <c r="D85" s="56">
        <v>1</v>
      </c>
      <c r="E85" s="57">
        <f t="shared" si="4"/>
        <v>0</v>
      </c>
      <c r="F85" s="57">
        <f t="shared" si="4"/>
        <v>0</v>
      </c>
      <c r="G85" s="57">
        <f t="shared" si="3"/>
        <v>0</v>
      </c>
      <c r="H85" s="129">
        <f>B85</f>
        <v>7</v>
      </c>
      <c r="I85" s="126">
        <f>SUM(G85:G96)</f>
        <v>0</v>
      </c>
    </row>
    <row r="86" spans="2:9" x14ac:dyDescent="0.25">
      <c r="B86" s="130"/>
      <c r="C86" s="50">
        <f t="shared" si="2"/>
        <v>74</v>
      </c>
      <c r="D86" s="51">
        <v>1</v>
      </c>
      <c r="E86" s="49">
        <f t="shared" si="4"/>
        <v>0</v>
      </c>
      <c r="F86" s="49">
        <f t="shared" si="4"/>
        <v>0</v>
      </c>
      <c r="G86" s="49">
        <f t="shared" si="3"/>
        <v>0</v>
      </c>
      <c r="H86" s="130"/>
      <c r="I86" s="127"/>
    </row>
    <row r="87" spans="2:9" x14ac:dyDescent="0.25">
      <c r="B87" s="130"/>
      <c r="C87" s="50">
        <f t="shared" si="2"/>
        <v>75</v>
      </c>
      <c r="D87" s="51">
        <v>1</v>
      </c>
      <c r="E87" s="49">
        <f t="shared" si="4"/>
        <v>0</v>
      </c>
      <c r="F87" s="49">
        <f t="shared" si="4"/>
        <v>0</v>
      </c>
      <c r="G87" s="49">
        <f t="shared" si="3"/>
        <v>0</v>
      </c>
      <c r="H87" s="130"/>
      <c r="I87" s="127"/>
    </row>
    <row r="88" spans="2:9" x14ac:dyDescent="0.25">
      <c r="B88" s="130"/>
      <c r="C88" s="50">
        <f t="shared" si="2"/>
        <v>76</v>
      </c>
      <c r="D88" s="51">
        <v>1</v>
      </c>
      <c r="E88" s="49">
        <f t="shared" si="4"/>
        <v>0</v>
      </c>
      <c r="F88" s="49">
        <f t="shared" si="4"/>
        <v>0</v>
      </c>
      <c r="G88" s="49">
        <f t="shared" si="3"/>
        <v>0</v>
      </c>
      <c r="H88" s="130"/>
      <c r="I88" s="127"/>
    </row>
    <row r="89" spans="2:9" x14ac:dyDescent="0.25">
      <c r="B89" s="130"/>
      <c r="C89" s="50">
        <f t="shared" si="2"/>
        <v>77</v>
      </c>
      <c r="D89" s="51">
        <v>1</v>
      </c>
      <c r="E89" s="49">
        <f t="shared" si="4"/>
        <v>0</v>
      </c>
      <c r="F89" s="49">
        <f t="shared" si="4"/>
        <v>0</v>
      </c>
      <c r="G89" s="49">
        <f t="shared" si="3"/>
        <v>0</v>
      </c>
      <c r="H89" s="130"/>
      <c r="I89" s="127"/>
    </row>
    <row r="90" spans="2:9" x14ac:dyDescent="0.25">
      <c r="B90" s="130"/>
      <c r="C90" s="50">
        <f t="shared" si="2"/>
        <v>78</v>
      </c>
      <c r="D90" s="51">
        <v>1</v>
      </c>
      <c r="E90" s="49">
        <f t="shared" si="4"/>
        <v>0</v>
      </c>
      <c r="F90" s="49">
        <f t="shared" si="4"/>
        <v>0</v>
      </c>
      <c r="G90" s="49">
        <f t="shared" si="3"/>
        <v>0</v>
      </c>
      <c r="H90" s="130"/>
      <c r="I90" s="127"/>
    </row>
    <row r="91" spans="2:9" x14ac:dyDescent="0.25">
      <c r="B91" s="130"/>
      <c r="C91" s="50">
        <f t="shared" si="2"/>
        <v>79</v>
      </c>
      <c r="D91" s="51">
        <v>1</v>
      </c>
      <c r="E91" s="49">
        <f t="shared" si="4"/>
        <v>0</v>
      </c>
      <c r="F91" s="49">
        <f t="shared" si="4"/>
        <v>0</v>
      </c>
      <c r="G91" s="49">
        <f t="shared" si="3"/>
        <v>0</v>
      </c>
      <c r="H91" s="130"/>
      <c r="I91" s="127"/>
    </row>
    <row r="92" spans="2:9" x14ac:dyDescent="0.25">
      <c r="B92" s="130"/>
      <c r="C92" s="50">
        <f t="shared" si="2"/>
        <v>80</v>
      </c>
      <c r="D92" s="51">
        <v>1</v>
      </c>
      <c r="E92" s="49">
        <f t="shared" si="4"/>
        <v>0</v>
      </c>
      <c r="F92" s="49">
        <f t="shared" si="4"/>
        <v>0</v>
      </c>
      <c r="G92" s="49">
        <f t="shared" si="3"/>
        <v>0</v>
      </c>
      <c r="H92" s="130"/>
      <c r="I92" s="127"/>
    </row>
    <row r="93" spans="2:9" x14ac:dyDescent="0.25">
      <c r="B93" s="130"/>
      <c r="C93" s="50">
        <f t="shared" si="2"/>
        <v>81</v>
      </c>
      <c r="D93" s="51">
        <v>1</v>
      </c>
      <c r="E93" s="49">
        <f t="shared" si="4"/>
        <v>0</v>
      </c>
      <c r="F93" s="49">
        <f t="shared" si="4"/>
        <v>0</v>
      </c>
      <c r="G93" s="49">
        <f t="shared" si="3"/>
        <v>0</v>
      </c>
      <c r="H93" s="130"/>
      <c r="I93" s="127"/>
    </row>
    <row r="94" spans="2:9" x14ac:dyDescent="0.25">
      <c r="B94" s="130"/>
      <c r="C94" s="50">
        <f t="shared" si="2"/>
        <v>82</v>
      </c>
      <c r="D94" s="51">
        <v>1</v>
      </c>
      <c r="E94" s="49">
        <f t="shared" si="4"/>
        <v>0</v>
      </c>
      <c r="F94" s="49">
        <f t="shared" si="4"/>
        <v>0</v>
      </c>
      <c r="G94" s="49">
        <f t="shared" si="3"/>
        <v>0</v>
      </c>
      <c r="H94" s="130"/>
      <c r="I94" s="127"/>
    </row>
    <row r="95" spans="2:9" x14ac:dyDescent="0.25">
      <c r="B95" s="130"/>
      <c r="C95" s="50">
        <f t="shared" si="2"/>
        <v>83</v>
      </c>
      <c r="D95" s="51">
        <v>1</v>
      </c>
      <c r="E95" s="49">
        <f t="shared" si="4"/>
        <v>0</v>
      </c>
      <c r="F95" s="49">
        <f t="shared" si="4"/>
        <v>0</v>
      </c>
      <c r="G95" s="49">
        <f t="shared" si="3"/>
        <v>0</v>
      </c>
      <c r="H95" s="130"/>
      <c r="I95" s="127"/>
    </row>
    <row r="96" spans="2:9" ht="15.75" thickBot="1" x14ac:dyDescent="0.3">
      <c r="B96" s="131"/>
      <c r="C96" s="53">
        <f t="shared" si="2"/>
        <v>84</v>
      </c>
      <c r="D96" s="54">
        <v>1</v>
      </c>
      <c r="E96" s="55">
        <f t="shared" si="4"/>
        <v>0</v>
      </c>
      <c r="F96" s="55">
        <f t="shared" si="4"/>
        <v>0</v>
      </c>
      <c r="G96" s="55">
        <f t="shared" si="3"/>
        <v>0</v>
      </c>
      <c r="H96" s="131"/>
      <c r="I96" s="128"/>
    </row>
    <row r="97" spans="2:9" x14ac:dyDescent="0.25">
      <c r="B97" s="129">
        <v>8</v>
      </c>
      <c r="C97" s="62">
        <f t="shared" si="2"/>
        <v>85</v>
      </c>
      <c r="D97" s="56">
        <v>1</v>
      </c>
      <c r="E97" s="57">
        <f t="shared" si="4"/>
        <v>0</v>
      </c>
      <c r="F97" s="57">
        <f t="shared" si="4"/>
        <v>0</v>
      </c>
      <c r="G97" s="57">
        <f t="shared" si="3"/>
        <v>0</v>
      </c>
      <c r="H97" s="129">
        <f>B97</f>
        <v>8</v>
      </c>
      <c r="I97" s="126">
        <f>SUM(G97:G108)</f>
        <v>0</v>
      </c>
    </row>
    <row r="98" spans="2:9" x14ac:dyDescent="0.25">
      <c r="B98" s="130"/>
      <c r="C98" s="50">
        <f t="shared" si="2"/>
        <v>86</v>
      </c>
      <c r="D98" s="51">
        <v>1</v>
      </c>
      <c r="E98" s="49">
        <f t="shared" si="4"/>
        <v>0</v>
      </c>
      <c r="F98" s="49">
        <f t="shared" si="4"/>
        <v>0</v>
      </c>
      <c r="G98" s="49">
        <f t="shared" si="3"/>
        <v>0</v>
      </c>
      <c r="H98" s="130"/>
      <c r="I98" s="127"/>
    </row>
    <row r="99" spans="2:9" x14ac:dyDescent="0.25">
      <c r="B99" s="130"/>
      <c r="C99" s="50">
        <f t="shared" si="2"/>
        <v>87</v>
      </c>
      <c r="D99" s="51">
        <v>1</v>
      </c>
      <c r="E99" s="49">
        <f t="shared" si="4"/>
        <v>0</v>
      </c>
      <c r="F99" s="49">
        <f t="shared" si="4"/>
        <v>0</v>
      </c>
      <c r="G99" s="49">
        <f t="shared" si="3"/>
        <v>0</v>
      </c>
      <c r="H99" s="130"/>
      <c r="I99" s="127"/>
    </row>
    <row r="100" spans="2:9" x14ac:dyDescent="0.25">
      <c r="B100" s="130"/>
      <c r="C100" s="50">
        <f t="shared" si="2"/>
        <v>88</v>
      </c>
      <c r="D100" s="51">
        <v>1</v>
      </c>
      <c r="E100" s="49">
        <f t="shared" si="4"/>
        <v>0</v>
      </c>
      <c r="F100" s="49">
        <f t="shared" si="4"/>
        <v>0</v>
      </c>
      <c r="G100" s="49">
        <f t="shared" si="3"/>
        <v>0</v>
      </c>
      <c r="H100" s="130"/>
      <c r="I100" s="127"/>
    </row>
    <row r="101" spans="2:9" x14ac:dyDescent="0.25">
      <c r="B101" s="130"/>
      <c r="C101" s="50">
        <f t="shared" si="2"/>
        <v>89</v>
      </c>
      <c r="D101" s="51">
        <v>1</v>
      </c>
      <c r="E101" s="49">
        <f t="shared" si="4"/>
        <v>0</v>
      </c>
      <c r="F101" s="49">
        <f t="shared" si="4"/>
        <v>0</v>
      </c>
      <c r="G101" s="49">
        <f t="shared" si="3"/>
        <v>0</v>
      </c>
      <c r="H101" s="130"/>
      <c r="I101" s="127"/>
    </row>
    <row r="102" spans="2:9" x14ac:dyDescent="0.25">
      <c r="B102" s="130"/>
      <c r="C102" s="50">
        <f t="shared" si="2"/>
        <v>90</v>
      </c>
      <c r="D102" s="51">
        <v>1</v>
      </c>
      <c r="E102" s="49">
        <f t="shared" si="4"/>
        <v>0</v>
      </c>
      <c r="F102" s="49">
        <f t="shared" si="4"/>
        <v>0</v>
      </c>
      <c r="G102" s="49">
        <f t="shared" si="3"/>
        <v>0</v>
      </c>
      <c r="H102" s="130"/>
      <c r="I102" s="127"/>
    </row>
    <row r="103" spans="2:9" x14ac:dyDescent="0.25">
      <c r="B103" s="130"/>
      <c r="C103" s="50">
        <f t="shared" si="2"/>
        <v>91</v>
      </c>
      <c r="D103" s="51">
        <v>1</v>
      </c>
      <c r="E103" s="49">
        <f t="shared" si="4"/>
        <v>0</v>
      </c>
      <c r="F103" s="49">
        <f t="shared" si="4"/>
        <v>0</v>
      </c>
      <c r="G103" s="49">
        <f t="shared" si="3"/>
        <v>0</v>
      </c>
      <c r="H103" s="130"/>
      <c r="I103" s="127"/>
    </row>
    <row r="104" spans="2:9" x14ac:dyDescent="0.25">
      <c r="B104" s="130"/>
      <c r="C104" s="50">
        <f t="shared" si="2"/>
        <v>92</v>
      </c>
      <c r="D104" s="51">
        <v>1</v>
      </c>
      <c r="E104" s="49">
        <f t="shared" si="4"/>
        <v>0</v>
      </c>
      <c r="F104" s="49">
        <f t="shared" si="4"/>
        <v>0</v>
      </c>
      <c r="G104" s="49">
        <f t="shared" si="3"/>
        <v>0</v>
      </c>
      <c r="H104" s="130"/>
      <c r="I104" s="127"/>
    </row>
    <row r="105" spans="2:9" x14ac:dyDescent="0.25">
      <c r="B105" s="130"/>
      <c r="C105" s="50">
        <f t="shared" si="2"/>
        <v>93</v>
      </c>
      <c r="D105" s="51">
        <v>1</v>
      </c>
      <c r="E105" s="49">
        <f t="shared" si="4"/>
        <v>0</v>
      </c>
      <c r="F105" s="49">
        <f t="shared" si="4"/>
        <v>0</v>
      </c>
      <c r="G105" s="49">
        <f t="shared" si="3"/>
        <v>0</v>
      </c>
      <c r="H105" s="130"/>
      <c r="I105" s="127"/>
    </row>
    <row r="106" spans="2:9" x14ac:dyDescent="0.25">
      <c r="B106" s="130"/>
      <c r="C106" s="50">
        <f t="shared" si="2"/>
        <v>94</v>
      </c>
      <c r="D106" s="51">
        <v>1</v>
      </c>
      <c r="E106" s="49">
        <f t="shared" si="4"/>
        <v>0</v>
      </c>
      <c r="F106" s="49">
        <f t="shared" si="4"/>
        <v>0</v>
      </c>
      <c r="G106" s="49">
        <f t="shared" si="3"/>
        <v>0</v>
      </c>
      <c r="H106" s="130"/>
      <c r="I106" s="127"/>
    </row>
    <row r="107" spans="2:9" x14ac:dyDescent="0.25">
      <c r="B107" s="130"/>
      <c r="C107" s="50">
        <f t="shared" si="2"/>
        <v>95</v>
      </c>
      <c r="D107" s="51">
        <v>1</v>
      </c>
      <c r="E107" s="49">
        <f t="shared" si="4"/>
        <v>0</v>
      </c>
      <c r="F107" s="49">
        <f t="shared" si="4"/>
        <v>0</v>
      </c>
      <c r="G107" s="49">
        <f t="shared" si="3"/>
        <v>0</v>
      </c>
      <c r="H107" s="130"/>
      <c r="I107" s="127"/>
    </row>
    <row r="108" spans="2:9" ht="15.75" thickBot="1" x14ac:dyDescent="0.3">
      <c r="B108" s="131"/>
      <c r="C108" s="53">
        <f t="shared" si="2"/>
        <v>96</v>
      </c>
      <c r="D108" s="54">
        <v>1</v>
      </c>
      <c r="E108" s="55">
        <f t="shared" si="4"/>
        <v>0</v>
      </c>
      <c r="F108" s="55">
        <f t="shared" si="4"/>
        <v>0</v>
      </c>
      <c r="G108" s="55">
        <f t="shared" si="3"/>
        <v>0</v>
      </c>
      <c r="H108" s="131"/>
      <c r="I108" s="128"/>
    </row>
    <row r="109" spans="2:9" x14ac:dyDescent="0.25">
      <c r="B109" s="129">
        <v>9</v>
      </c>
      <c r="C109" s="62">
        <f t="shared" si="2"/>
        <v>97</v>
      </c>
      <c r="D109" s="56">
        <v>1</v>
      </c>
      <c r="E109" s="57">
        <f t="shared" si="4"/>
        <v>0</v>
      </c>
      <c r="F109" s="57">
        <f t="shared" si="4"/>
        <v>0</v>
      </c>
      <c r="G109" s="57">
        <f t="shared" si="3"/>
        <v>0</v>
      </c>
      <c r="H109" s="129">
        <f>B109</f>
        <v>9</v>
      </c>
      <c r="I109" s="126">
        <f>SUM(G109:G120)</f>
        <v>0</v>
      </c>
    </row>
    <row r="110" spans="2:9" x14ac:dyDescent="0.25">
      <c r="B110" s="130"/>
      <c r="C110" s="50">
        <f t="shared" si="2"/>
        <v>98</v>
      </c>
      <c r="D110" s="51">
        <v>1</v>
      </c>
      <c r="E110" s="49">
        <f t="shared" si="4"/>
        <v>0</v>
      </c>
      <c r="F110" s="49">
        <f t="shared" si="4"/>
        <v>0</v>
      </c>
      <c r="G110" s="49">
        <f t="shared" si="3"/>
        <v>0</v>
      </c>
      <c r="H110" s="130"/>
      <c r="I110" s="127"/>
    </row>
    <row r="111" spans="2:9" x14ac:dyDescent="0.25">
      <c r="B111" s="130"/>
      <c r="C111" s="50">
        <f t="shared" si="2"/>
        <v>99</v>
      </c>
      <c r="D111" s="51">
        <v>1</v>
      </c>
      <c r="E111" s="49">
        <f t="shared" si="4"/>
        <v>0</v>
      </c>
      <c r="F111" s="49">
        <f t="shared" si="4"/>
        <v>0</v>
      </c>
      <c r="G111" s="49">
        <f t="shared" si="3"/>
        <v>0</v>
      </c>
      <c r="H111" s="130"/>
      <c r="I111" s="127"/>
    </row>
    <row r="112" spans="2:9" x14ac:dyDescent="0.25">
      <c r="B112" s="130"/>
      <c r="C112" s="50">
        <f t="shared" si="2"/>
        <v>100</v>
      </c>
      <c r="D112" s="51">
        <v>1</v>
      </c>
      <c r="E112" s="49">
        <f t="shared" si="4"/>
        <v>0</v>
      </c>
      <c r="F112" s="49">
        <f t="shared" si="4"/>
        <v>0</v>
      </c>
      <c r="G112" s="49">
        <f t="shared" si="3"/>
        <v>0</v>
      </c>
      <c r="H112" s="130"/>
      <c r="I112" s="127"/>
    </row>
    <row r="113" spans="2:9" x14ac:dyDescent="0.25">
      <c r="B113" s="130"/>
      <c r="C113" s="50">
        <f t="shared" si="2"/>
        <v>101</v>
      </c>
      <c r="D113" s="51">
        <v>1</v>
      </c>
      <c r="E113" s="49">
        <f t="shared" si="4"/>
        <v>0</v>
      </c>
      <c r="F113" s="49">
        <f t="shared" si="4"/>
        <v>0</v>
      </c>
      <c r="G113" s="49">
        <f t="shared" si="3"/>
        <v>0</v>
      </c>
      <c r="H113" s="130"/>
      <c r="I113" s="127"/>
    </row>
    <row r="114" spans="2:9" x14ac:dyDescent="0.25">
      <c r="B114" s="130"/>
      <c r="C114" s="50">
        <f t="shared" ref="C114:C177" si="5">C113+1</f>
        <v>102</v>
      </c>
      <c r="D114" s="51">
        <v>1</v>
      </c>
      <c r="E114" s="49">
        <f t="shared" si="4"/>
        <v>0</v>
      </c>
      <c r="F114" s="49">
        <f t="shared" si="4"/>
        <v>0</v>
      </c>
      <c r="G114" s="49">
        <f t="shared" si="3"/>
        <v>0</v>
      </c>
      <c r="H114" s="130"/>
      <c r="I114" s="127"/>
    </row>
    <row r="115" spans="2:9" x14ac:dyDescent="0.25">
      <c r="B115" s="130"/>
      <c r="C115" s="50">
        <f t="shared" si="5"/>
        <v>103</v>
      </c>
      <c r="D115" s="51">
        <v>1</v>
      </c>
      <c r="E115" s="49">
        <f t="shared" si="4"/>
        <v>0</v>
      </c>
      <c r="F115" s="49">
        <f t="shared" si="4"/>
        <v>0</v>
      </c>
      <c r="G115" s="49">
        <f t="shared" si="3"/>
        <v>0</v>
      </c>
      <c r="H115" s="130"/>
      <c r="I115" s="127"/>
    </row>
    <row r="116" spans="2:9" x14ac:dyDescent="0.25">
      <c r="B116" s="130"/>
      <c r="C116" s="50">
        <f t="shared" si="5"/>
        <v>104</v>
      </c>
      <c r="D116" s="51">
        <v>1</v>
      </c>
      <c r="E116" s="49">
        <f t="shared" si="4"/>
        <v>0</v>
      </c>
      <c r="F116" s="49">
        <f t="shared" si="4"/>
        <v>0</v>
      </c>
      <c r="G116" s="49">
        <f t="shared" si="3"/>
        <v>0</v>
      </c>
      <c r="H116" s="130"/>
      <c r="I116" s="127"/>
    </row>
    <row r="117" spans="2:9" x14ac:dyDescent="0.25">
      <c r="B117" s="130"/>
      <c r="C117" s="50">
        <f t="shared" si="5"/>
        <v>105</v>
      </c>
      <c r="D117" s="51">
        <v>1</v>
      </c>
      <c r="E117" s="49">
        <f t="shared" si="4"/>
        <v>0</v>
      </c>
      <c r="F117" s="49">
        <f t="shared" si="4"/>
        <v>0</v>
      </c>
      <c r="G117" s="49">
        <f t="shared" si="3"/>
        <v>0</v>
      </c>
      <c r="H117" s="130"/>
      <c r="I117" s="127"/>
    </row>
    <row r="118" spans="2:9" x14ac:dyDescent="0.25">
      <c r="B118" s="130"/>
      <c r="C118" s="50">
        <f t="shared" si="5"/>
        <v>106</v>
      </c>
      <c r="D118" s="51">
        <v>1</v>
      </c>
      <c r="E118" s="49">
        <f t="shared" si="4"/>
        <v>0</v>
      </c>
      <c r="F118" s="49">
        <f t="shared" si="4"/>
        <v>0</v>
      </c>
      <c r="G118" s="49">
        <f t="shared" si="3"/>
        <v>0</v>
      </c>
      <c r="H118" s="130"/>
      <c r="I118" s="127"/>
    </row>
    <row r="119" spans="2:9" x14ac:dyDescent="0.25">
      <c r="B119" s="130"/>
      <c r="C119" s="50">
        <f t="shared" si="5"/>
        <v>107</v>
      </c>
      <c r="D119" s="51">
        <v>1</v>
      </c>
      <c r="E119" s="49">
        <f t="shared" si="4"/>
        <v>0</v>
      </c>
      <c r="F119" s="49">
        <f t="shared" si="4"/>
        <v>0</v>
      </c>
      <c r="G119" s="49">
        <f t="shared" si="3"/>
        <v>0</v>
      </c>
      <c r="H119" s="130"/>
      <c r="I119" s="127"/>
    </row>
    <row r="120" spans="2:9" ht="15.75" thickBot="1" x14ac:dyDescent="0.3">
      <c r="B120" s="131"/>
      <c r="C120" s="53">
        <f t="shared" si="5"/>
        <v>108</v>
      </c>
      <c r="D120" s="54">
        <v>1</v>
      </c>
      <c r="E120" s="55">
        <f t="shared" si="4"/>
        <v>0</v>
      </c>
      <c r="F120" s="55">
        <f t="shared" si="4"/>
        <v>0</v>
      </c>
      <c r="G120" s="55">
        <f t="shared" si="3"/>
        <v>0</v>
      </c>
      <c r="H120" s="131"/>
      <c r="I120" s="128"/>
    </row>
    <row r="121" spans="2:9" x14ac:dyDescent="0.25">
      <c r="B121" s="129">
        <v>10</v>
      </c>
      <c r="C121" s="62">
        <f t="shared" si="5"/>
        <v>109</v>
      </c>
      <c r="D121" s="56">
        <v>1</v>
      </c>
      <c r="E121" s="57">
        <f t="shared" si="4"/>
        <v>0</v>
      </c>
      <c r="F121" s="57">
        <f t="shared" si="4"/>
        <v>0</v>
      </c>
      <c r="G121" s="57">
        <f t="shared" si="3"/>
        <v>0</v>
      </c>
      <c r="H121" s="129">
        <f>B121</f>
        <v>10</v>
      </c>
      <c r="I121" s="126">
        <f>SUM(G121:G132)</f>
        <v>0</v>
      </c>
    </row>
    <row r="122" spans="2:9" x14ac:dyDescent="0.25">
      <c r="B122" s="130"/>
      <c r="C122" s="50">
        <f t="shared" si="5"/>
        <v>110</v>
      </c>
      <c r="D122" s="51">
        <v>1</v>
      </c>
      <c r="E122" s="49">
        <f t="shared" si="4"/>
        <v>0</v>
      </c>
      <c r="F122" s="49">
        <f t="shared" si="4"/>
        <v>0</v>
      </c>
      <c r="G122" s="49">
        <f t="shared" si="3"/>
        <v>0</v>
      </c>
      <c r="H122" s="130"/>
      <c r="I122" s="127"/>
    </row>
    <row r="123" spans="2:9" x14ac:dyDescent="0.25">
      <c r="B123" s="130"/>
      <c r="C123" s="50">
        <f t="shared" si="5"/>
        <v>111</v>
      </c>
      <c r="D123" s="51">
        <v>1</v>
      </c>
      <c r="E123" s="49">
        <f t="shared" si="4"/>
        <v>0</v>
      </c>
      <c r="F123" s="49">
        <f t="shared" si="4"/>
        <v>0</v>
      </c>
      <c r="G123" s="49">
        <f t="shared" si="3"/>
        <v>0</v>
      </c>
      <c r="H123" s="130"/>
      <c r="I123" s="127"/>
    </row>
    <row r="124" spans="2:9" x14ac:dyDescent="0.25">
      <c r="B124" s="130"/>
      <c r="C124" s="50">
        <f t="shared" si="5"/>
        <v>112</v>
      </c>
      <c r="D124" s="51">
        <v>1</v>
      </c>
      <c r="E124" s="49">
        <f t="shared" si="4"/>
        <v>0</v>
      </c>
      <c r="F124" s="49">
        <f t="shared" si="4"/>
        <v>0</v>
      </c>
      <c r="G124" s="49">
        <f t="shared" si="3"/>
        <v>0</v>
      </c>
      <c r="H124" s="130"/>
      <c r="I124" s="127"/>
    </row>
    <row r="125" spans="2:9" x14ac:dyDescent="0.25">
      <c r="B125" s="130"/>
      <c r="C125" s="50">
        <f t="shared" si="5"/>
        <v>113</v>
      </c>
      <c r="D125" s="51">
        <v>1</v>
      </c>
      <c r="E125" s="49">
        <f t="shared" si="4"/>
        <v>0</v>
      </c>
      <c r="F125" s="49">
        <f t="shared" si="4"/>
        <v>0</v>
      </c>
      <c r="G125" s="49">
        <f t="shared" si="3"/>
        <v>0</v>
      </c>
      <c r="H125" s="130"/>
      <c r="I125" s="127"/>
    </row>
    <row r="126" spans="2:9" x14ac:dyDescent="0.25">
      <c r="B126" s="130"/>
      <c r="C126" s="50">
        <f t="shared" si="5"/>
        <v>114</v>
      </c>
      <c r="D126" s="51">
        <v>1</v>
      </c>
      <c r="E126" s="49">
        <f t="shared" si="4"/>
        <v>0</v>
      </c>
      <c r="F126" s="49">
        <f t="shared" si="4"/>
        <v>0</v>
      </c>
      <c r="G126" s="49">
        <f t="shared" si="3"/>
        <v>0</v>
      </c>
      <c r="H126" s="130"/>
      <c r="I126" s="127"/>
    </row>
    <row r="127" spans="2:9" x14ac:dyDescent="0.25">
      <c r="B127" s="130"/>
      <c r="C127" s="50">
        <f t="shared" si="5"/>
        <v>115</v>
      </c>
      <c r="D127" s="51">
        <v>1</v>
      </c>
      <c r="E127" s="49">
        <f t="shared" si="4"/>
        <v>0</v>
      </c>
      <c r="F127" s="49">
        <f t="shared" si="4"/>
        <v>0</v>
      </c>
      <c r="G127" s="49">
        <f t="shared" si="3"/>
        <v>0</v>
      </c>
      <c r="H127" s="130"/>
      <c r="I127" s="127"/>
    </row>
    <row r="128" spans="2:9" x14ac:dyDescent="0.25">
      <c r="B128" s="130"/>
      <c r="C128" s="50">
        <f t="shared" si="5"/>
        <v>116</v>
      </c>
      <c r="D128" s="51">
        <v>1</v>
      </c>
      <c r="E128" s="49">
        <f t="shared" si="4"/>
        <v>0</v>
      </c>
      <c r="F128" s="49">
        <f t="shared" si="4"/>
        <v>0</v>
      </c>
      <c r="G128" s="49">
        <f t="shared" si="3"/>
        <v>0</v>
      </c>
      <c r="H128" s="130"/>
      <c r="I128" s="127"/>
    </row>
    <row r="129" spans="2:9" x14ac:dyDescent="0.25">
      <c r="B129" s="130"/>
      <c r="C129" s="50">
        <f t="shared" si="5"/>
        <v>117</v>
      </c>
      <c r="D129" s="51">
        <v>1</v>
      </c>
      <c r="E129" s="49">
        <f t="shared" si="4"/>
        <v>0</v>
      </c>
      <c r="F129" s="49">
        <f t="shared" si="4"/>
        <v>0</v>
      </c>
      <c r="G129" s="49">
        <f t="shared" si="3"/>
        <v>0</v>
      </c>
      <c r="H129" s="130"/>
      <c r="I129" s="127"/>
    </row>
    <row r="130" spans="2:9" x14ac:dyDescent="0.25">
      <c r="B130" s="130"/>
      <c r="C130" s="50">
        <f t="shared" si="5"/>
        <v>118</v>
      </c>
      <c r="D130" s="51">
        <v>1</v>
      </c>
      <c r="E130" s="49">
        <f t="shared" si="4"/>
        <v>0</v>
      </c>
      <c r="F130" s="49">
        <f t="shared" si="4"/>
        <v>0</v>
      </c>
      <c r="G130" s="49">
        <f t="shared" si="3"/>
        <v>0</v>
      </c>
      <c r="H130" s="130"/>
      <c r="I130" s="127"/>
    </row>
    <row r="131" spans="2:9" x14ac:dyDescent="0.25">
      <c r="B131" s="130"/>
      <c r="C131" s="50">
        <f t="shared" si="5"/>
        <v>119</v>
      </c>
      <c r="D131" s="51">
        <v>1</v>
      </c>
      <c r="E131" s="49">
        <f t="shared" si="4"/>
        <v>0</v>
      </c>
      <c r="F131" s="49">
        <f t="shared" si="4"/>
        <v>0</v>
      </c>
      <c r="G131" s="49">
        <f t="shared" si="3"/>
        <v>0</v>
      </c>
      <c r="H131" s="130"/>
      <c r="I131" s="127"/>
    </row>
    <row r="132" spans="2:9" ht="15.75" thickBot="1" x14ac:dyDescent="0.3">
      <c r="B132" s="131"/>
      <c r="C132" s="53">
        <f t="shared" si="5"/>
        <v>120</v>
      </c>
      <c r="D132" s="54">
        <v>1</v>
      </c>
      <c r="E132" s="55">
        <f t="shared" si="4"/>
        <v>0</v>
      </c>
      <c r="F132" s="55">
        <f t="shared" si="4"/>
        <v>0</v>
      </c>
      <c r="G132" s="55">
        <f t="shared" si="3"/>
        <v>0</v>
      </c>
      <c r="H132" s="131"/>
      <c r="I132" s="128"/>
    </row>
    <row r="133" spans="2:9" x14ac:dyDescent="0.25">
      <c r="B133" s="129">
        <v>11</v>
      </c>
      <c r="C133" s="62">
        <f t="shared" si="5"/>
        <v>121</v>
      </c>
      <c r="D133" s="56">
        <v>1</v>
      </c>
      <c r="E133" s="57">
        <f t="shared" si="4"/>
        <v>0</v>
      </c>
      <c r="F133" s="57">
        <f t="shared" si="4"/>
        <v>0</v>
      </c>
      <c r="G133" s="57">
        <f t="shared" si="3"/>
        <v>0</v>
      </c>
      <c r="H133" s="129">
        <f>B133</f>
        <v>11</v>
      </c>
      <c r="I133" s="126">
        <f>SUM(G133:G144)</f>
        <v>0</v>
      </c>
    </row>
    <row r="134" spans="2:9" x14ac:dyDescent="0.25">
      <c r="B134" s="130"/>
      <c r="C134" s="50">
        <f t="shared" si="5"/>
        <v>122</v>
      </c>
      <c r="D134" s="51">
        <v>1</v>
      </c>
      <c r="E134" s="49">
        <f t="shared" si="4"/>
        <v>0</v>
      </c>
      <c r="F134" s="49">
        <f t="shared" si="4"/>
        <v>0</v>
      </c>
      <c r="G134" s="49">
        <f t="shared" si="3"/>
        <v>0</v>
      </c>
      <c r="H134" s="130"/>
      <c r="I134" s="127"/>
    </row>
    <row r="135" spans="2:9" x14ac:dyDescent="0.25">
      <c r="B135" s="130"/>
      <c r="C135" s="50">
        <f t="shared" si="5"/>
        <v>123</v>
      </c>
      <c r="D135" s="51">
        <v>1</v>
      </c>
      <c r="E135" s="49">
        <f t="shared" si="4"/>
        <v>0</v>
      </c>
      <c r="F135" s="49">
        <f t="shared" si="4"/>
        <v>0</v>
      </c>
      <c r="G135" s="49">
        <f t="shared" si="3"/>
        <v>0</v>
      </c>
      <c r="H135" s="130"/>
      <c r="I135" s="127"/>
    </row>
    <row r="136" spans="2:9" x14ac:dyDescent="0.25">
      <c r="B136" s="130"/>
      <c r="C136" s="50">
        <f t="shared" si="5"/>
        <v>124</v>
      </c>
      <c r="D136" s="51">
        <v>1</v>
      </c>
      <c r="E136" s="49">
        <f t="shared" si="4"/>
        <v>0</v>
      </c>
      <c r="F136" s="49">
        <f t="shared" si="4"/>
        <v>0</v>
      </c>
      <c r="G136" s="49">
        <f t="shared" si="3"/>
        <v>0</v>
      </c>
      <c r="H136" s="130"/>
      <c r="I136" s="127"/>
    </row>
    <row r="137" spans="2:9" x14ac:dyDescent="0.25">
      <c r="B137" s="130"/>
      <c r="C137" s="50">
        <f t="shared" si="5"/>
        <v>125</v>
      </c>
      <c r="D137" s="51">
        <v>1</v>
      </c>
      <c r="E137" s="49">
        <f t="shared" si="4"/>
        <v>0</v>
      </c>
      <c r="F137" s="49">
        <f t="shared" si="4"/>
        <v>0</v>
      </c>
      <c r="G137" s="49">
        <f t="shared" si="3"/>
        <v>0</v>
      </c>
      <c r="H137" s="130"/>
      <c r="I137" s="127"/>
    </row>
    <row r="138" spans="2:9" x14ac:dyDescent="0.25">
      <c r="B138" s="130"/>
      <c r="C138" s="50">
        <f t="shared" si="5"/>
        <v>126</v>
      </c>
      <c r="D138" s="51">
        <v>1</v>
      </c>
      <c r="E138" s="49">
        <f t="shared" si="4"/>
        <v>0</v>
      </c>
      <c r="F138" s="49">
        <f t="shared" si="4"/>
        <v>0</v>
      </c>
      <c r="G138" s="49">
        <f t="shared" si="3"/>
        <v>0</v>
      </c>
      <c r="H138" s="130"/>
      <c r="I138" s="127"/>
    </row>
    <row r="139" spans="2:9" x14ac:dyDescent="0.25">
      <c r="B139" s="130"/>
      <c r="C139" s="50">
        <f t="shared" si="5"/>
        <v>127</v>
      </c>
      <c r="D139" s="51">
        <v>1</v>
      </c>
      <c r="E139" s="49">
        <f t="shared" si="4"/>
        <v>0</v>
      </c>
      <c r="F139" s="49">
        <f t="shared" si="4"/>
        <v>0</v>
      </c>
      <c r="G139" s="49">
        <f t="shared" si="3"/>
        <v>0</v>
      </c>
      <c r="H139" s="130"/>
      <c r="I139" s="127"/>
    </row>
    <row r="140" spans="2:9" x14ac:dyDescent="0.25">
      <c r="B140" s="130"/>
      <c r="C140" s="50">
        <f t="shared" si="5"/>
        <v>128</v>
      </c>
      <c r="D140" s="51">
        <v>1</v>
      </c>
      <c r="E140" s="49">
        <f t="shared" si="4"/>
        <v>0</v>
      </c>
      <c r="F140" s="49">
        <f t="shared" si="4"/>
        <v>0</v>
      </c>
      <c r="G140" s="49">
        <f t="shared" si="3"/>
        <v>0</v>
      </c>
      <c r="H140" s="130"/>
      <c r="I140" s="127"/>
    </row>
    <row r="141" spans="2:9" x14ac:dyDescent="0.25">
      <c r="B141" s="130"/>
      <c r="C141" s="50">
        <f t="shared" si="5"/>
        <v>129</v>
      </c>
      <c r="D141" s="51">
        <v>1</v>
      </c>
      <c r="E141" s="49">
        <f t="shared" si="4"/>
        <v>0</v>
      </c>
      <c r="F141" s="49">
        <f t="shared" si="4"/>
        <v>0</v>
      </c>
      <c r="G141" s="49">
        <f t="shared" ref="G141:G204" si="6">SUM(E141:F141)</f>
        <v>0</v>
      </c>
      <c r="H141" s="130"/>
      <c r="I141" s="127"/>
    </row>
    <row r="142" spans="2:9" x14ac:dyDescent="0.25">
      <c r="B142" s="130"/>
      <c r="C142" s="50">
        <f t="shared" si="5"/>
        <v>130</v>
      </c>
      <c r="D142" s="51">
        <v>1</v>
      </c>
      <c r="E142" s="49">
        <f t="shared" ref="E142:F205" si="7">$D142*E$12</f>
        <v>0</v>
      </c>
      <c r="F142" s="49">
        <f t="shared" si="7"/>
        <v>0</v>
      </c>
      <c r="G142" s="49">
        <f t="shared" si="6"/>
        <v>0</v>
      </c>
      <c r="H142" s="130"/>
      <c r="I142" s="127"/>
    </row>
    <row r="143" spans="2:9" x14ac:dyDescent="0.25">
      <c r="B143" s="130"/>
      <c r="C143" s="50">
        <f t="shared" si="5"/>
        <v>131</v>
      </c>
      <c r="D143" s="51">
        <v>1</v>
      </c>
      <c r="E143" s="49">
        <f t="shared" si="7"/>
        <v>0</v>
      </c>
      <c r="F143" s="49">
        <f t="shared" si="7"/>
        <v>0</v>
      </c>
      <c r="G143" s="49">
        <f t="shared" si="6"/>
        <v>0</v>
      </c>
      <c r="H143" s="130"/>
      <c r="I143" s="127"/>
    </row>
    <row r="144" spans="2:9" ht="15.75" thickBot="1" x14ac:dyDescent="0.3">
      <c r="B144" s="131"/>
      <c r="C144" s="53">
        <f t="shared" si="5"/>
        <v>132</v>
      </c>
      <c r="D144" s="54">
        <v>1</v>
      </c>
      <c r="E144" s="55">
        <f t="shared" si="7"/>
        <v>0</v>
      </c>
      <c r="F144" s="55">
        <f t="shared" si="7"/>
        <v>0</v>
      </c>
      <c r="G144" s="55">
        <f t="shared" si="6"/>
        <v>0</v>
      </c>
      <c r="H144" s="131"/>
      <c r="I144" s="128"/>
    </row>
    <row r="145" spans="2:9" x14ac:dyDescent="0.25">
      <c r="B145" s="129">
        <v>12</v>
      </c>
      <c r="C145" s="62">
        <f t="shared" si="5"/>
        <v>133</v>
      </c>
      <c r="D145" s="56">
        <v>1</v>
      </c>
      <c r="E145" s="57">
        <f t="shared" si="7"/>
        <v>0</v>
      </c>
      <c r="F145" s="57">
        <f t="shared" si="7"/>
        <v>0</v>
      </c>
      <c r="G145" s="57">
        <f t="shared" si="6"/>
        <v>0</v>
      </c>
      <c r="H145" s="129">
        <f>B145</f>
        <v>12</v>
      </c>
      <c r="I145" s="126">
        <f>SUM(G145:G156)</f>
        <v>0</v>
      </c>
    </row>
    <row r="146" spans="2:9" x14ac:dyDescent="0.25">
      <c r="B146" s="130"/>
      <c r="C146" s="50">
        <f t="shared" si="5"/>
        <v>134</v>
      </c>
      <c r="D146" s="51">
        <v>1</v>
      </c>
      <c r="E146" s="49">
        <f t="shared" si="7"/>
        <v>0</v>
      </c>
      <c r="F146" s="49">
        <f t="shared" si="7"/>
        <v>0</v>
      </c>
      <c r="G146" s="49">
        <f t="shared" si="6"/>
        <v>0</v>
      </c>
      <c r="H146" s="130"/>
      <c r="I146" s="127"/>
    </row>
    <row r="147" spans="2:9" x14ac:dyDescent="0.25">
      <c r="B147" s="130"/>
      <c r="C147" s="50">
        <f t="shared" si="5"/>
        <v>135</v>
      </c>
      <c r="D147" s="51">
        <v>1</v>
      </c>
      <c r="E147" s="49">
        <f t="shared" si="7"/>
        <v>0</v>
      </c>
      <c r="F147" s="49">
        <f t="shared" si="7"/>
        <v>0</v>
      </c>
      <c r="G147" s="49">
        <f t="shared" si="6"/>
        <v>0</v>
      </c>
      <c r="H147" s="130"/>
      <c r="I147" s="127"/>
    </row>
    <row r="148" spans="2:9" x14ac:dyDescent="0.25">
      <c r="B148" s="130"/>
      <c r="C148" s="50">
        <f t="shared" si="5"/>
        <v>136</v>
      </c>
      <c r="D148" s="51">
        <v>1</v>
      </c>
      <c r="E148" s="49">
        <f t="shared" si="7"/>
        <v>0</v>
      </c>
      <c r="F148" s="49">
        <f t="shared" si="7"/>
        <v>0</v>
      </c>
      <c r="G148" s="49">
        <f t="shared" si="6"/>
        <v>0</v>
      </c>
      <c r="H148" s="130"/>
      <c r="I148" s="127"/>
    </row>
    <row r="149" spans="2:9" x14ac:dyDescent="0.25">
      <c r="B149" s="130"/>
      <c r="C149" s="50">
        <f t="shared" si="5"/>
        <v>137</v>
      </c>
      <c r="D149" s="51">
        <v>1</v>
      </c>
      <c r="E149" s="49">
        <f t="shared" si="7"/>
        <v>0</v>
      </c>
      <c r="F149" s="49">
        <f t="shared" si="7"/>
        <v>0</v>
      </c>
      <c r="G149" s="49">
        <f t="shared" si="6"/>
        <v>0</v>
      </c>
      <c r="H149" s="130"/>
      <c r="I149" s="127"/>
    </row>
    <row r="150" spans="2:9" x14ac:dyDescent="0.25">
      <c r="B150" s="130"/>
      <c r="C150" s="50">
        <f t="shared" si="5"/>
        <v>138</v>
      </c>
      <c r="D150" s="51">
        <v>1</v>
      </c>
      <c r="E150" s="49">
        <f t="shared" si="7"/>
        <v>0</v>
      </c>
      <c r="F150" s="49">
        <f t="shared" si="7"/>
        <v>0</v>
      </c>
      <c r="G150" s="49">
        <f t="shared" si="6"/>
        <v>0</v>
      </c>
      <c r="H150" s="130"/>
      <c r="I150" s="127"/>
    </row>
    <row r="151" spans="2:9" x14ac:dyDescent="0.25">
      <c r="B151" s="130"/>
      <c r="C151" s="50">
        <f t="shared" si="5"/>
        <v>139</v>
      </c>
      <c r="D151" s="51">
        <v>1</v>
      </c>
      <c r="E151" s="49">
        <f t="shared" si="7"/>
        <v>0</v>
      </c>
      <c r="F151" s="49">
        <f t="shared" si="7"/>
        <v>0</v>
      </c>
      <c r="G151" s="49">
        <f t="shared" si="6"/>
        <v>0</v>
      </c>
      <c r="H151" s="130"/>
      <c r="I151" s="127"/>
    </row>
    <row r="152" spans="2:9" x14ac:dyDescent="0.25">
      <c r="B152" s="130"/>
      <c r="C152" s="50">
        <f t="shared" si="5"/>
        <v>140</v>
      </c>
      <c r="D152" s="51">
        <v>1</v>
      </c>
      <c r="E152" s="49">
        <f t="shared" si="7"/>
        <v>0</v>
      </c>
      <c r="F152" s="49">
        <f t="shared" si="7"/>
        <v>0</v>
      </c>
      <c r="G152" s="49">
        <f t="shared" si="6"/>
        <v>0</v>
      </c>
      <c r="H152" s="130"/>
      <c r="I152" s="127"/>
    </row>
    <row r="153" spans="2:9" x14ac:dyDescent="0.25">
      <c r="B153" s="130"/>
      <c r="C153" s="50">
        <f t="shared" si="5"/>
        <v>141</v>
      </c>
      <c r="D153" s="51">
        <v>1</v>
      </c>
      <c r="E153" s="49">
        <f t="shared" si="7"/>
        <v>0</v>
      </c>
      <c r="F153" s="49">
        <f t="shared" si="7"/>
        <v>0</v>
      </c>
      <c r="G153" s="49">
        <f t="shared" si="6"/>
        <v>0</v>
      </c>
      <c r="H153" s="130"/>
      <c r="I153" s="127"/>
    </row>
    <row r="154" spans="2:9" x14ac:dyDescent="0.25">
      <c r="B154" s="130"/>
      <c r="C154" s="50">
        <f t="shared" si="5"/>
        <v>142</v>
      </c>
      <c r="D154" s="51">
        <v>1</v>
      </c>
      <c r="E154" s="49">
        <f t="shared" si="7"/>
        <v>0</v>
      </c>
      <c r="F154" s="49">
        <f t="shared" si="7"/>
        <v>0</v>
      </c>
      <c r="G154" s="49">
        <f t="shared" si="6"/>
        <v>0</v>
      </c>
      <c r="H154" s="130"/>
      <c r="I154" s="127"/>
    </row>
    <row r="155" spans="2:9" x14ac:dyDescent="0.25">
      <c r="B155" s="130"/>
      <c r="C155" s="50">
        <f t="shared" si="5"/>
        <v>143</v>
      </c>
      <c r="D155" s="51">
        <v>1</v>
      </c>
      <c r="E155" s="49">
        <f t="shared" si="7"/>
        <v>0</v>
      </c>
      <c r="F155" s="49">
        <f t="shared" si="7"/>
        <v>0</v>
      </c>
      <c r="G155" s="49">
        <f t="shared" si="6"/>
        <v>0</v>
      </c>
      <c r="H155" s="130"/>
      <c r="I155" s="127"/>
    </row>
    <row r="156" spans="2:9" ht="15.75" thickBot="1" x14ac:dyDescent="0.3">
      <c r="B156" s="131"/>
      <c r="C156" s="53">
        <f t="shared" si="5"/>
        <v>144</v>
      </c>
      <c r="D156" s="54">
        <v>1</v>
      </c>
      <c r="E156" s="55">
        <f t="shared" si="7"/>
        <v>0</v>
      </c>
      <c r="F156" s="55">
        <f t="shared" si="7"/>
        <v>0</v>
      </c>
      <c r="G156" s="55">
        <f t="shared" si="6"/>
        <v>0</v>
      </c>
      <c r="H156" s="131"/>
      <c r="I156" s="128"/>
    </row>
    <row r="157" spans="2:9" x14ac:dyDescent="0.25">
      <c r="B157" s="129">
        <v>13</v>
      </c>
      <c r="C157" s="62">
        <f t="shared" si="5"/>
        <v>145</v>
      </c>
      <c r="D157" s="56">
        <v>1</v>
      </c>
      <c r="E157" s="57">
        <f t="shared" si="7"/>
        <v>0</v>
      </c>
      <c r="F157" s="57">
        <f t="shared" si="7"/>
        <v>0</v>
      </c>
      <c r="G157" s="57">
        <f t="shared" si="6"/>
        <v>0</v>
      </c>
      <c r="H157" s="129">
        <f>B157</f>
        <v>13</v>
      </c>
      <c r="I157" s="126">
        <f>SUM(G157:G168)</f>
        <v>0</v>
      </c>
    </row>
    <row r="158" spans="2:9" x14ac:dyDescent="0.25">
      <c r="B158" s="130"/>
      <c r="C158" s="50">
        <f t="shared" si="5"/>
        <v>146</v>
      </c>
      <c r="D158" s="51">
        <v>1</v>
      </c>
      <c r="E158" s="49">
        <f t="shared" si="7"/>
        <v>0</v>
      </c>
      <c r="F158" s="49">
        <f t="shared" si="7"/>
        <v>0</v>
      </c>
      <c r="G158" s="49">
        <f t="shared" si="6"/>
        <v>0</v>
      </c>
      <c r="H158" s="130"/>
      <c r="I158" s="127"/>
    </row>
    <row r="159" spans="2:9" x14ac:dyDescent="0.25">
      <c r="B159" s="130"/>
      <c r="C159" s="50">
        <f t="shared" si="5"/>
        <v>147</v>
      </c>
      <c r="D159" s="51">
        <v>1</v>
      </c>
      <c r="E159" s="49">
        <f t="shared" si="7"/>
        <v>0</v>
      </c>
      <c r="F159" s="49">
        <f t="shared" si="7"/>
        <v>0</v>
      </c>
      <c r="G159" s="49">
        <f t="shared" si="6"/>
        <v>0</v>
      </c>
      <c r="H159" s="130"/>
      <c r="I159" s="127"/>
    </row>
    <row r="160" spans="2:9" x14ac:dyDescent="0.25">
      <c r="B160" s="130"/>
      <c r="C160" s="50">
        <f t="shared" si="5"/>
        <v>148</v>
      </c>
      <c r="D160" s="51">
        <v>1</v>
      </c>
      <c r="E160" s="49">
        <f t="shared" si="7"/>
        <v>0</v>
      </c>
      <c r="F160" s="49">
        <f t="shared" si="7"/>
        <v>0</v>
      </c>
      <c r="G160" s="49">
        <f t="shared" si="6"/>
        <v>0</v>
      </c>
      <c r="H160" s="130"/>
      <c r="I160" s="127"/>
    </row>
    <row r="161" spans="2:9" x14ac:dyDescent="0.25">
      <c r="B161" s="130"/>
      <c r="C161" s="50">
        <f t="shared" si="5"/>
        <v>149</v>
      </c>
      <c r="D161" s="51">
        <v>1</v>
      </c>
      <c r="E161" s="49">
        <f t="shared" si="7"/>
        <v>0</v>
      </c>
      <c r="F161" s="49">
        <f t="shared" si="7"/>
        <v>0</v>
      </c>
      <c r="G161" s="49">
        <f t="shared" si="6"/>
        <v>0</v>
      </c>
      <c r="H161" s="130"/>
      <c r="I161" s="127"/>
    </row>
    <row r="162" spans="2:9" x14ac:dyDescent="0.25">
      <c r="B162" s="130"/>
      <c r="C162" s="50">
        <f t="shared" si="5"/>
        <v>150</v>
      </c>
      <c r="D162" s="51">
        <v>1</v>
      </c>
      <c r="E162" s="49">
        <f t="shared" si="7"/>
        <v>0</v>
      </c>
      <c r="F162" s="49">
        <f t="shared" si="7"/>
        <v>0</v>
      </c>
      <c r="G162" s="49">
        <f t="shared" si="6"/>
        <v>0</v>
      </c>
      <c r="H162" s="130"/>
      <c r="I162" s="127"/>
    </row>
    <row r="163" spans="2:9" x14ac:dyDescent="0.25">
      <c r="B163" s="130"/>
      <c r="C163" s="50">
        <f t="shared" si="5"/>
        <v>151</v>
      </c>
      <c r="D163" s="51">
        <v>1</v>
      </c>
      <c r="E163" s="49">
        <f t="shared" si="7"/>
        <v>0</v>
      </c>
      <c r="F163" s="49">
        <f t="shared" si="7"/>
        <v>0</v>
      </c>
      <c r="G163" s="49">
        <f t="shared" si="6"/>
        <v>0</v>
      </c>
      <c r="H163" s="130"/>
      <c r="I163" s="127"/>
    </row>
    <row r="164" spans="2:9" x14ac:dyDescent="0.25">
      <c r="B164" s="130"/>
      <c r="C164" s="50">
        <f t="shared" si="5"/>
        <v>152</v>
      </c>
      <c r="D164" s="51">
        <v>1</v>
      </c>
      <c r="E164" s="49">
        <f t="shared" si="7"/>
        <v>0</v>
      </c>
      <c r="F164" s="49">
        <f t="shared" si="7"/>
        <v>0</v>
      </c>
      <c r="G164" s="49">
        <f t="shared" si="6"/>
        <v>0</v>
      </c>
      <c r="H164" s="130"/>
      <c r="I164" s="127"/>
    </row>
    <row r="165" spans="2:9" x14ac:dyDescent="0.25">
      <c r="B165" s="130"/>
      <c r="C165" s="50">
        <f t="shared" si="5"/>
        <v>153</v>
      </c>
      <c r="D165" s="51">
        <v>1</v>
      </c>
      <c r="E165" s="49">
        <f t="shared" si="7"/>
        <v>0</v>
      </c>
      <c r="F165" s="49">
        <f t="shared" si="7"/>
        <v>0</v>
      </c>
      <c r="G165" s="49">
        <f t="shared" si="6"/>
        <v>0</v>
      </c>
      <c r="H165" s="130"/>
      <c r="I165" s="127"/>
    </row>
    <row r="166" spans="2:9" x14ac:dyDescent="0.25">
      <c r="B166" s="130"/>
      <c r="C166" s="50">
        <f t="shared" si="5"/>
        <v>154</v>
      </c>
      <c r="D166" s="51">
        <v>1</v>
      </c>
      <c r="E166" s="49">
        <f t="shared" si="7"/>
        <v>0</v>
      </c>
      <c r="F166" s="49">
        <f t="shared" si="7"/>
        <v>0</v>
      </c>
      <c r="G166" s="49">
        <f t="shared" si="6"/>
        <v>0</v>
      </c>
      <c r="H166" s="130"/>
      <c r="I166" s="127"/>
    </row>
    <row r="167" spans="2:9" x14ac:dyDescent="0.25">
      <c r="B167" s="130"/>
      <c r="C167" s="50">
        <f t="shared" si="5"/>
        <v>155</v>
      </c>
      <c r="D167" s="51">
        <v>1</v>
      </c>
      <c r="E167" s="49">
        <f t="shared" si="7"/>
        <v>0</v>
      </c>
      <c r="F167" s="49">
        <f t="shared" si="7"/>
        <v>0</v>
      </c>
      <c r="G167" s="49">
        <f t="shared" si="6"/>
        <v>0</v>
      </c>
      <c r="H167" s="130"/>
      <c r="I167" s="127"/>
    </row>
    <row r="168" spans="2:9" ht="15.75" thickBot="1" x14ac:dyDescent="0.3">
      <c r="B168" s="131"/>
      <c r="C168" s="53">
        <f t="shared" si="5"/>
        <v>156</v>
      </c>
      <c r="D168" s="54">
        <v>1</v>
      </c>
      <c r="E168" s="55">
        <f t="shared" si="7"/>
        <v>0</v>
      </c>
      <c r="F168" s="55">
        <f t="shared" si="7"/>
        <v>0</v>
      </c>
      <c r="G168" s="55">
        <f t="shared" si="6"/>
        <v>0</v>
      </c>
      <c r="H168" s="131"/>
      <c r="I168" s="128"/>
    </row>
    <row r="169" spans="2:9" x14ac:dyDescent="0.25">
      <c r="B169" s="129">
        <v>14</v>
      </c>
      <c r="C169" s="62">
        <f t="shared" si="5"/>
        <v>157</v>
      </c>
      <c r="D169" s="56">
        <v>1</v>
      </c>
      <c r="E169" s="57">
        <f t="shared" si="7"/>
        <v>0</v>
      </c>
      <c r="F169" s="57">
        <f t="shared" si="7"/>
        <v>0</v>
      </c>
      <c r="G169" s="57">
        <f t="shared" si="6"/>
        <v>0</v>
      </c>
      <c r="H169" s="129">
        <f>B169</f>
        <v>14</v>
      </c>
      <c r="I169" s="126">
        <f>SUM(G169:G180)</f>
        <v>0</v>
      </c>
    </row>
    <row r="170" spans="2:9" x14ac:dyDescent="0.25">
      <c r="B170" s="130"/>
      <c r="C170" s="50">
        <f t="shared" si="5"/>
        <v>158</v>
      </c>
      <c r="D170" s="51">
        <v>1</v>
      </c>
      <c r="E170" s="49">
        <f t="shared" si="7"/>
        <v>0</v>
      </c>
      <c r="F170" s="49">
        <f t="shared" si="7"/>
        <v>0</v>
      </c>
      <c r="G170" s="49">
        <f t="shared" si="6"/>
        <v>0</v>
      </c>
      <c r="H170" s="130"/>
      <c r="I170" s="127"/>
    </row>
    <row r="171" spans="2:9" x14ac:dyDescent="0.25">
      <c r="B171" s="130"/>
      <c r="C171" s="50">
        <f t="shared" si="5"/>
        <v>159</v>
      </c>
      <c r="D171" s="51">
        <v>1</v>
      </c>
      <c r="E171" s="49">
        <f t="shared" si="7"/>
        <v>0</v>
      </c>
      <c r="F171" s="49">
        <f t="shared" si="7"/>
        <v>0</v>
      </c>
      <c r="G171" s="49">
        <f t="shared" si="6"/>
        <v>0</v>
      </c>
      <c r="H171" s="130"/>
      <c r="I171" s="127"/>
    </row>
    <row r="172" spans="2:9" x14ac:dyDescent="0.25">
      <c r="B172" s="130"/>
      <c r="C172" s="50">
        <f t="shared" si="5"/>
        <v>160</v>
      </c>
      <c r="D172" s="51">
        <v>1</v>
      </c>
      <c r="E172" s="49">
        <f t="shared" si="7"/>
        <v>0</v>
      </c>
      <c r="F172" s="49">
        <f t="shared" si="7"/>
        <v>0</v>
      </c>
      <c r="G172" s="49">
        <f t="shared" si="6"/>
        <v>0</v>
      </c>
      <c r="H172" s="130"/>
      <c r="I172" s="127"/>
    </row>
    <row r="173" spans="2:9" x14ac:dyDescent="0.25">
      <c r="B173" s="130"/>
      <c r="C173" s="50">
        <f t="shared" si="5"/>
        <v>161</v>
      </c>
      <c r="D173" s="51">
        <v>1</v>
      </c>
      <c r="E173" s="49">
        <f t="shared" si="7"/>
        <v>0</v>
      </c>
      <c r="F173" s="49">
        <f t="shared" si="7"/>
        <v>0</v>
      </c>
      <c r="G173" s="49">
        <f t="shared" si="6"/>
        <v>0</v>
      </c>
      <c r="H173" s="130"/>
      <c r="I173" s="127"/>
    </row>
    <row r="174" spans="2:9" x14ac:dyDescent="0.25">
      <c r="B174" s="130"/>
      <c r="C174" s="50">
        <f t="shared" si="5"/>
        <v>162</v>
      </c>
      <c r="D174" s="51">
        <v>1</v>
      </c>
      <c r="E174" s="49">
        <f t="shared" si="7"/>
        <v>0</v>
      </c>
      <c r="F174" s="49">
        <f t="shared" si="7"/>
        <v>0</v>
      </c>
      <c r="G174" s="49">
        <f t="shared" si="6"/>
        <v>0</v>
      </c>
      <c r="H174" s="130"/>
      <c r="I174" s="127"/>
    </row>
    <row r="175" spans="2:9" x14ac:dyDescent="0.25">
      <c r="B175" s="130"/>
      <c r="C175" s="50">
        <f t="shared" si="5"/>
        <v>163</v>
      </c>
      <c r="D175" s="51">
        <v>1</v>
      </c>
      <c r="E175" s="49">
        <f t="shared" si="7"/>
        <v>0</v>
      </c>
      <c r="F175" s="49">
        <f t="shared" si="7"/>
        <v>0</v>
      </c>
      <c r="G175" s="49">
        <f t="shared" si="6"/>
        <v>0</v>
      </c>
      <c r="H175" s="130"/>
      <c r="I175" s="127"/>
    </row>
    <row r="176" spans="2:9" x14ac:dyDescent="0.25">
      <c r="B176" s="130"/>
      <c r="C176" s="50">
        <f t="shared" si="5"/>
        <v>164</v>
      </c>
      <c r="D176" s="51">
        <v>1</v>
      </c>
      <c r="E176" s="49">
        <f t="shared" si="7"/>
        <v>0</v>
      </c>
      <c r="F176" s="49">
        <f t="shared" si="7"/>
        <v>0</v>
      </c>
      <c r="G176" s="49">
        <f t="shared" si="6"/>
        <v>0</v>
      </c>
      <c r="H176" s="130"/>
      <c r="I176" s="127"/>
    </row>
    <row r="177" spans="2:9" x14ac:dyDescent="0.25">
      <c r="B177" s="130"/>
      <c r="C177" s="50">
        <f t="shared" si="5"/>
        <v>165</v>
      </c>
      <c r="D177" s="51">
        <v>1</v>
      </c>
      <c r="E177" s="49">
        <f t="shared" si="7"/>
        <v>0</v>
      </c>
      <c r="F177" s="49">
        <f t="shared" si="7"/>
        <v>0</v>
      </c>
      <c r="G177" s="49">
        <f t="shared" si="6"/>
        <v>0</v>
      </c>
      <c r="H177" s="130"/>
      <c r="I177" s="127"/>
    </row>
    <row r="178" spans="2:9" x14ac:dyDescent="0.25">
      <c r="B178" s="130"/>
      <c r="C178" s="50">
        <f t="shared" ref="C178:C241" si="8">C177+1</f>
        <v>166</v>
      </c>
      <c r="D178" s="51">
        <v>1</v>
      </c>
      <c r="E178" s="49">
        <f t="shared" si="7"/>
        <v>0</v>
      </c>
      <c r="F178" s="49">
        <f t="shared" si="7"/>
        <v>0</v>
      </c>
      <c r="G178" s="49">
        <f t="shared" si="6"/>
        <v>0</v>
      </c>
      <c r="H178" s="130"/>
      <c r="I178" s="127"/>
    </row>
    <row r="179" spans="2:9" x14ac:dyDescent="0.25">
      <c r="B179" s="130"/>
      <c r="C179" s="50">
        <f t="shared" si="8"/>
        <v>167</v>
      </c>
      <c r="D179" s="51">
        <v>1</v>
      </c>
      <c r="E179" s="49">
        <f t="shared" si="7"/>
        <v>0</v>
      </c>
      <c r="F179" s="49">
        <f t="shared" si="7"/>
        <v>0</v>
      </c>
      <c r="G179" s="49">
        <f t="shared" si="6"/>
        <v>0</v>
      </c>
      <c r="H179" s="130"/>
      <c r="I179" s="127"/>
    </row>
    <row r="180" spans="2:9" ht="15.75" thickBot="1" x14ac:dyDescent="0.3">
      <c r="B180" s="131"/>
      <c r="C180" s="53">
        <f t="shared" si="8"/>
        <v>168</v>
      </c>
      <c r="D180" s="54">
        <v>1</v>
      </c>
      <c r="E180" s="55">
        <f t="shared" si="7"/>
        <v>0</v>
      </c>
      <c r="F180" s="55">
        <f t="shared" si="7"/>
        <v>0</v>
      </c>
      <c r="G180" s="55">
        <f t="shared" si="6"/>
        <v>0</v>
      </c>
      <c r="H180" s="131"/>
      <c r="I180" s="128"/>
    </row>
    <row r="181" spans="2:9" x14ac:dyDescent="0.25">
      <c r="B181" s="129">
        <v>15</v>
      </c>
      <c r="C181" s="62">
        <f t="shared" si="8"/>
        <v>169</v>
      </c>
      <c r="D181" s="56">
        <v>1</v>
      </c>
      <c r="E181" s="57">
        <f t="shared" si="7"/>
        <v>0</v>
      </c>
      <c r="F181" s="57">
        <f t="shared" si="7"/>
        <v>0</v>
      </c>
      <c r="G181" s="57">
        <f t="shared" si="6"/>
        <v>0</v>
      </c>
      <c r="H181" s="129">
        <f>B181</f>
        <v>15</v>
      </c>
      <c r="I181" s="126">
        <f>SUM(G181:G192)</f>
        <v>0</v>
      </c>
    </row>
    <row r="182" spans="2:9" x14ac:dyDescent="0.25">
      <c r="B182" s="130"/>
      <c r="C182" s="50">
        <f t="shared" si="8"/>
        <v>170</v>
      </c>
      <c r="D182" s="51">
        <v>1</v>
      </c>
      <c r="E182" s="49">
        <f t="shared" si="7"/>
        <v>0</v>
      </c>
      <c r="F182" s="49">
        <f t="shared" si="7"/>
        <v>0</v>
      </c>
      <c r="G182" s="49">
        <f t="shared" si="6"/>
        <v>0</v>
      </c>
      <c r="H182" s="130"/>
      <c r="I182" s="127"/>
    </row>
    <row r="183" spans="2:9" x14ac:dyDescent="0.25">
      <c r="B183" s="130"/>
      <c r="C183" s="50">
        <f t="shared" si="8"/>
        <v>171</v>
      </c>
      <c r="D183" s="51">
        <v>1</v>
      </c>
      <c r="E183" s="49">
        <f t="shared" si="7"/>
        <v>0</v>
      </c>
      <c r="F183" s="49">
        <f t="shared" si="7"/>
        <v>0</v>
      </c>
      <c r="G183" s="49">
        <f t="shared" si="6"/>
        <v>0</v>
      </c>
      <c r="H183" s="130"/>
      <c r="I183" s="127"/>
    </row>
    <row r="184" spans="2:9" x14ac:dyDescent="0.25">
      <c r="B184" s="130"/>
      <c r="C184" s="50">
        <f t="shared" si="8"/>
        <v>172</v>
      </c>
      <c r="D184" s="51">
        <v>1</v>
      </c>
      <c r="E184" s="49">
        <f t="shared" si="7"/>
        <v>0</v>
      </c>
      <c r="F184" s="49">
        <f t="shared" si="7"/>
        <v>0</v>
      </c>
      <c r="G184" s="49">
        <f t="shared" si="6"/>
        <v>0</v>
      </c>
      <c r="H184" s="130"/>
      <c r="I184" s="127"/>
    </row>
    <row r="185" spans="2:9" x14ac:dyDescent="0.25">
      <c r="B185" s="130"/>
      <c r="C185" s="50">
        <f t="shared" si="8"/>
        <v>173</v>
      </c>
      <c r="D185" s="51">
        <v>1</v>
      </c>
      <c r="E185" s="49">
        <f t="shared" si="7"/>
        <v>0</v>
      </c>
      <c r="F185" s="49">
        <f t="shared" si="7"/>
        <v>0</v>
      </c>
      <c r="G185" s="49">
        <f t="shared" si="6"/>
        <v>0</v>
      </c>
      <c r="H185" s="130"/>
      <c r="I185" s="127"/>
    </row>
    <row r="186" spans="2:9" x14ac:dyDescent="0.25">
      <c r="B186" s="130"/>
      <c r="C186" s="50">
        <f t="shared" si="8"/>
        <v>174</v>
      </c>
      <c r="D186" s="51">
        <v>1</v>
      </c>
      <c r="E186" s="49">
        <f t="shared" si="7"/>
        <v>0</v>
      </c>
      <c r="F186" s="49">
        <f t="shared" si="7"/>
        <v>0</v>
      </c>
      <c r="G186" s="49">
        <f t="shared" si="6"/>
        <v>0</v>
      </c>
      <c r="H186" s="130"/>
      <c r="I186" s="127"/>
    </row>
    <row r="187" spans="2:9" x14ac:dyDescent="0.25">
      <c r="B187" s="130"/>
      <c r="C187" s="50">
        <f t="shared" si="8"/>
        <v>175</v>
      </c>
      <c r="D187" s="51">
        <v>1</v>
      </c>
      <c r="E187" s="49">
        <f t="shared" si="7"/>
        <v>0</v>
      </c>
      <c r="F187" s="49">
        <f t="shared" si="7"/>
        <v>0</v>
      </c>
      <c r="G187" s="49">
        <f t="shared" si="6"/>
        <v>0</v>
      </c>
      <c r="H187" s="130"/>
      <c r="I187" s="127"/>
    </row>
    <row r="188" spans="2:9" x14ac:dyDescent="0.25">
      <c r="B188" s="130"/>
      <c r="C188" s="50">
        <f t="shared" si="8"/>
        <v>176</v>
      </c>
      <c r="D188" s="51">
        <v>1</v>
      </c>
      <c r="E188" s="49">
        <f t="shared" si="7"/>
        <v>0</v>
      </c>
      <c r="F188" s="49">
        <f t="shared" si="7"/>
        <v>0</v>
      </c>
      <c r="G188" s="49">
        <f t="shared" si="6"/>
        <v>0</v>
      </c>
      <c r="H188" s="130"/>
      <c r="I188" s="127"/>
    </row>
    <row r="189" spans="2:9" x14ac:dyDescent="0.25">
      <c r="B189" s="130"/>
      <c r="C189" s="50">
        <f t="shared" si="8"/>
        <v>177</v>
      </c>
      <c r="D189" s="51">
        <v>1</v>
      </c>
      <c r="E189" s="49">
        <f t="shared" si="7"/>
        <v>0</v>
      </c>
      <c r="F189" s="49">
        <f t="shared" si="7"/>
        <v>0</v>
      </c>
      <c r="G189" s="49">
        <f t="shared" si="6"/>
        <v>0</v>
      </c>
      <c r="H189" s="130"/>
      <c r="I189" s="127"/>
    </row>
    <row r="190" spans="2:9" x14ac:dyDescent="0.25">
      <c r="B190" s="130"/>
      <c r="C190" s="50">
        <f t="shared" si="8"/>
        <v>178</v>
      </c>
      <c r="D190" s="51">
        <v>1</v>
      </c>
      <c r="E190" s="49">
        <f t="shared" si="7"/>
        <v>0</v>
      </c>
      <c r="F190" s="49">
        <f t="shared" si="7"/>
        <v>0</v>
      </c>
      <c r="G190" s="49">
        <f t="shared" si="6"/>
        <v>0</v>
      </c>
      <c r="H190" s="130"/>
      <c r="I190" s="127"/>
    </row>
    <row r="191" spans="2:9" x14ac:dyDescent="0.25">
      <c r="B191" s="130"/>
      <c r="C191" s="50">
        <f t="shared" si="8"/>
        <v>179</v>
      </c>
      <c r="D191" s="51">
        <v>1</v>
      </c>
      <c r="E191" s="49">
        <f t="shared" si="7"/>
        <v>0</v>
      </c>
      <c r="F191" s="49">
        <f t="shared" si="7"/>
        <v>0</v>
      </c>
      <c r="G191" s="49">
        <f t="shared" si="6"/>
        <v>0</v>
      </c>
      <c r="H191" s="130"/>
      <c r="I191" s="127"/>
    </row>
    <row r="192" spans="2:9" ht="15.75" thickBot="1" x14ac:dyDescent="0.3">
      <c r="B192" s="131"/>
      <c r="C192" s="53">
        <f t="shared" si="8"/>
        <v>180</v>
      </c>
      <c r="D192" s="54">
        <v>1</v>
      </c>
      <c r="E192" s="55">
        <f t="shared" si="7"/>
        <v>0</v>
      </c>
      <c r="F192" s="55">
        <f t="shared" si="7"/>
        <v>0</v>
      </c>
      <c r="G192" s="55">
        <f t="shared" si="6"/>
        <v>0</v>
      </c>
      <c r="H192" s="131"/>
      <c r="I192" s="128"/>
    </row>
    <row r="193" spans="2:9" x14ac:dyDescent="0.25">
      <c r="B193" s="129">
        <v>16</v>
      </c>
      <c r="C193" s="62">
        <f t="shared" si="8"/>
        <v>181</v>
      </c>
      <c r="D193" s="56">
        <v>1</v>
      </c>
      <c r="E193" s="57">
        <f t="shared" si="7"/>
        <v>0</v>
      </c>
      <c r="F193" s="57">
        <f t="shared" si="7"/>
        <v>0</v>
      </c>
      <c r="G193" s="57">
        <f t="shared" si="6"/>
        <v>0</v>
      </c>
      <c r="H193" s="129">
        <f>B193</f>
        <v>16</v>
      </c>
      <c r="I193" s="126">
        <f>SUM(G193:G204)</f>
        <v>0</v>
      </c>
    </row>
    <row r="194" spans="2:9" x14ac:dyDescent="0.25">
      <c r="B194" s="130"/>
      <c r="C194" s="50">
        <f t="shared" si="8"/>
        <v>182</v>
      </c>
      <c r="D194" s="51">
        <v>1</v>
      </c>
      <c r="E194" s="49">
        <f t="shared" si="7"/>
        <v>0</v>
      </c>
      <c r="F194" s="49">
        <f t="shared" si="7"/>
        <v>0</v>
      </c>
      <c r="G194" s="49">
        <f t="shared" si="6"/>
        <v>0</v>
      </c>
      <c r="H194" s="130"/>
      <c r="I194" s="127"/>
    </row>
    <row r="195" spans="2:9" x14ac:dyDescent="0.25">
      <c r="B195" s="130"/>
      <c r="C195" s="50">
        <f t="shared" si="8"/>
        <v>183</v>
      </c>
      <c r="D195" s="51">
        <v>1</v>
      </c>
      <c r="E195" s="49">
        <f t="shared" si="7"/>
        <v>0</v>
      </c>
      <c r="F195" s="49">
        <f t="shared" si="7"/>
        <v>0</v>
      </c>
      <c r="G195" s="49">
        <f t="shared" si="6"/>
        <v>0</v>
      </c>
      <c r="H195" s="130"/>
      <c r="I195" s="127"/>
    </row>
    <row r="196" spans="2:9" x14ac:dyDescent="0.25">
      <c r="B196" s="130"/>
      <c r="C196" s="50">
        <f t="shared" si="8"/>
        <v>184</v>
      </c>
      <c r="D196" s="51">
        <v>1</v>
      </c>
      <c r="E196" s="49">
        <f t="shared" si="7"/>
        <v>0</v>
      </c>
      <c r="F196" s="49">
        <f t="shared" si="7"/>
        <v>0</v>
      </c>
      <c r="G196" s="49">
        <f t="shared" si="6"/>
        <v>0</v>
      </c>
      <c r="H196" s="130"/>
      <c r="I196" s="127"/>
    </row>
    <row r="197" spans="2:9" x14ac:dyDescent="0.25">
      <c r="B197" s="130"/>
      <c r="C197" s="50">
        <f t="shared" si="8"/>
        <v>185</v>
      </c>
      <c r="D197" s="51">
        <v>1</v>
      </c>
      <c r="E197" s="49">
        <f t="shared" si="7"/>
        <v>0</v>
      </c>
      <c r="F197" s="49">
        <f t="shared" si="7"/>
        <v>0</v>
      </c>
      <c r="G197" s="49">
        <f t="shared" si="6"/>
        <v>0</v>
      </c>
      <c r="H197" s="130"/>
      <c r="I197" s="127"/>
    </row>
    <row r="198" spans="2:9" x14ac:dyDescent="0.25">
      <c r="B198" s="130"/>
      <c r="C198" s="50">
        <f t="shared" si="8"/>
        <v>186</v>
      </c>
      <c r="D198" s="51">
        <v>1</v>
      </c>
      <c r="E198" s="49">
        <f t="shared" si="7"/>
        <v>0</v>
      </c>
      <c r="F198" s="49">
        <f t="shared" si="7"/>
        <v>0</v>
      </c>
      <c r="G198" s="49">
        <f t="shared" si="6"/>
        <v>0</v>
      </c>
      <c r="H198" s="130"/>
      <c r="I198" s="127"/>
    </row>
    <row r="199" spans="2:9" x14ac:dyDescent="0.25">
      <c r="B199" s="130"/>
      <c r="C199" s="50">
        <f t="shared" si="8"/>
        <v>187</v>
      </c>
      <c r="D199" s="51">
        <v>1</v>
      </c>
      <c r="E199" s="49">
        <f t="shared" si="7"/>
        <v>0</v>
      </c>
      <c r="F199" s="49">
        <f t="shared" si="7"/>
        <v>0</v>
      </c>
      <c r="G199" s="49">
        <f t="shared" si="6"/>
        <v>0</v>
      </c>
      <c r="H199" s="130"/>
      <c r="I199" s="127"/>
    </row>
    <row r="200" spans="2:9" x14ac:dyDescent="0.25">
      <c r="B200" s="130"/>
      <c r="C200" s="50">
        <f t="shared" si="8"/>
        <v>188</v>
      </c>
      <c r="D200" s="51">
        <v>1</v>
      </c>
      <c r="E200" s="49">
        <f t="shared" si="7"/>
        <v>0</v>
      </c>
      <c r="F200" s="49">
        <f t="shared" si="7"/>
        <v>0</v>
      </c>
      <c r="G200" s="49">
        <f t="shared" si="6"/>
        <v>0</v>
      </c>
      <c r="H200" s="130"/>
      <c r="I200" s="127"/>
    </row>
    <row r="201" spans="2:9" x14ac:dyDescent="0.25">
      <c r="B201" s="130"/>
      <c r="C201" s="50">
        <f t="shared" si="8"/>
        <v>189</v>
      </c>
      <c r="D201" s="51">
        <v>1</v>
      </c>
      <c r="E201" s="49">
        <f t="shared" si="7"/>
        <v>0</v>
      </c>
      <c r="F201" s="49">
        <f t="shared" si="7"/>
        <v>0</v>
      </c>
      <c r="G201" s="49">
        <f t="shared" si="6"/>
        <v>0</v>
      </c>
      <c r="H201" s="130"/>
      <c r="I201" s="127"/>
    </row>
    <row r="202" spans="2:9" x14ac:dyDescent="0.25">
      <c r="B202" s="130"/>
      <c r="C202" s="50">
        <f t="shared" si="8"/>
        <v>190</v>
      </c>
      <c r="D202" s="51">
        <v>1</v>
      </c>
      <c r="E202" s="49">
        <f t="shared" si="7"/>
        <v>0</v>
      </c>
      <c r="F202" s="49">
        <f t="shared" si="7"/>
        <v>0</v>
      </c>
      <c r="G202" s="49">
        <f t="shared" si="6"/>
        <v>0</v>
      </c>
      <c r="H202" s="130"/>
      <c r="I202" s="127"/>
    </row>
    <row r="203" spans="2:9" x14ac:dyDescent="0.25">
      <c r="B203" s="130"/>
      <c r="C203" s="50">
        <f t="shared" si="8"/>
        <v>191</v>
      </c>
      <c r="D203" s="51">
        <v>1</v>
      </c>
      <c r="E203" s="49">
        <f t="shared" si="7"/>
        <v>0</v>
      </c>
      <c r="F203" s="49">
        <f t="shared" si="7"/>
        <v>0</v>
      </c>
      <c r="G203" s="49">
        <f t="shared" si="6"/>
        <v>0</v>
      </c>
      <c r="H203" s="130"/>
      <c r="I203" s="127"/>
    </row>
    <row r="204" spans="2:9" ht="15.75" thickBot="1" x14ac:dyDescent="0.3">
      <c r="B204" s="131"/>
      <c r="C204" s="53">
        <f t="shared" si="8"/>
        <v>192</v>
      </c>
      <c r="D204" s="54">
        <v>1</v>
      </c>
      <c r="E204" s="55">
        <f t="shared" si="7"/>
        <v>0</v>
      </c>
      <c r="F204" s="55">
        <f t="shared" si="7"/>
        <v>0</v>
      </c>
      <c r="G204" s="55">
        <f t="shared" si="6"/>
        <v>0</v>
      </c>
      <c r="H204" s="131"/>
      <c r="I204" s="128"/>
    </row>
    <row r="205" spans="2:9" x14ac:dyDescent="0.25">
      <c r="B205" s="129">
        <v>17</v>
      </c>
      <c r="C205" s="62">
        <f t="shared" si="8"/>
        <v>193</v>
      </c>
      <c r="D205" s="56">
        <v>1</v>
      </c>
      <c r="E205" s="57">
        <f t="shared" si="7"/>
        <v>0</v>
      </c>
      <c r="F205" s="57">
        <f t="shared" si="7"/>
        <v>0</v>
      </c>
      <c r="G205" s="57">
        <f t="shared" ref="G205:G252" si="9">SUM(E205:F205)</f>
        <v>0</v>
      </c>
      <c r="H205" s="129">
        <f>B205</f>
        <v>17</v>
      </c>
      <c r="I205" s="126">
        <f>SUM(G205:G216)</f>
        <v>0</v>
      </c>
    </row>
    <row r="206" spans="2:9" x14ac:dyDescent="0.25">
      <c r="B206" s="130"/>
      <c r="C206" s="50">
        <f t="shared" si="8"/>
        <v>194</v>
      </c>
      <c r="D206" s="51">
        <v>1</v>
      </c>
      <c r="E206" s="49">
        <f t="shared" ref="E206:F252" si="10">$D206*E$12</f>
        <v>0</v>
      </c>
      <c r="F206" s="49">
        <f t="shared" si="10"/>
        <v>0</v>
      </c>
      <c r="G206" s="49">
        <f t="shared" si="9"/>
        <v>0</v>
      </c>
      <c r="H206" s="130"/>
      <c r="I206" s="127"/>
    </row>
    <row r="207" spans="2:9" x14ac:dyDescent="0.25">
      <c r="B207" s="130"/>
      <c r="C207" s="50">
        <f t="shared" si="8"/>
        <v>195</v>
      </c>
      <c r="D207" s="51">
        <v>1</v>
      </c>
      <c r="E207" s="49">
        <f t="shared" si="10"/>
        <v>0</v>
      </c>
      <c r="F207" s="49">
        <f t="shared" si="10"/>
        <v>0</v>
      </c>
      <c r="G207" s="49">
        <f t="shared" si="9"/>
        <v>0</v>
      </c>
      <c r="H207" s="130"/>
      <c r="I207" s="127"/>
    </row>
    <row r="208" spans="2:9" x14ac:dyDescent="0.25">
      <c r="B208" s="130"/>
      <c r="C208" s="50">
        <f t="shared" si="8"/>
        <v>196</v>
      </c>
      <c r="D208" s="51">
        <v>1</v>
      </c>
      <c r="E208" s="49">
        <f t="shared" si="10"/>
        <v>0</v>
      </c>
      <c r="F208" s="49">
        <f t="shared" si="10"/>
        <v>0</v>
      </c>
      <c r="G208" s="49">
        <f t="shared" si="9"/>
        <v>0</v>
      </c>
      <c r="H208" s="130"/>
      <c r="I208" s="127"/>
    </row>
    <row r="209" spans="2:9" x14ac:dyDescent="0.25">
      <c r="B209" s="130"/>
      <c r="C209" s="50">
        <f t="shared" si="8"/>
        <v>197</v>
      </c>
      <c r="D209" s="51">
        <v>1</v>
      </c>
      <c r="E209" s="49">
        <f t="shared" si="10"/>
        <v>0</v>
      </c>
      <c r="F209" s="49">
        <f t="shared" si="10"/>
        <v>0</v>
      </c>
      <c r="G209" s="49">
        <f t="shared" si="9"/>
        <v>0</v>
      </c>
      <c r="H209" s="130"/>
      <c r="I209" s="127"/>
    </row>
    <row r="210" spans="2:9" x14ac:dyDescent="0.25">
      <c r="B210" s="130"/>
      <c r="C210" s="50">
        <f t="shared" si="8"/>
        <v>198</v>
      </c>
      <c r="D210" s="51">
        <v>1</v>
      </c>
      <c r="E210" s="49">
        <f t="shared" si="10"/>
        <v>0</v>
      </c>
      <c r="F210" s="49">
        <f t="shared" si="10"/>
        <v>0</v>
      </c>
      <c r="G210" s="49">
        <f t="shared" si="9"/>
        <v>0</v>
      </c>
      <c r="H210" s="130"/>
      <c r="I210" s="127"/>
    </row>
    <row r="211" spans="2:9" x14ac:dyDescent="0.25">
      <c r="B211" s="130"/>
      <c r="C211" s="50">
        <f t="shared" si="8"/>
        <v>199</v>
      </c>
      <c r="D211" s="51">
        <v>1</v>
      </c>
      <c r="E211" s="49">
        <f t="shared" si="10"/>
        <v>0</v>
      </c>
      <c r="F211" s="49">
        <f t="shared" si="10"/>
        <v>0</v>
      </c>
      <c r="G211" s="49">
        <f t="shared" si="9"/>
        <v>0</v>
      </c>
      <c r="H211" s="130"/>
      <c r="I211" s="127"/>
    </row>
    <row r="212" spans="2:9" x14ac:dyDescent="0.25">
      <c r="B212" s="130"/>
      <c r="C212" s="50">
        <f t="shared" si="8"/>
        <v>200</v>
      </c>
      <c r="D212" s="51">
        <v>1</v>
      </c>
      <c r="E212" s="49">
        <f t="shared" si="10"/>
        <v>0</v>
      </c>
      <c r="F212" s="49">
        <f t="shared" si="10"/>
        <v>0</v>
      </c>
      <c r="G212" s="49">
        <f t="shared" si="9"/>
        <v>0</v>
      </c>
      <c r="H212" s="130"/>
      <c r="I212" s="127"/>
    </row>
    <row r="213" spans="2:9" x14ac:dyDescent="0.25">
      <c r="B213" s="130"/>
      <c r="C213" s="50">
        <f t="shared" si="8"/>
        <v>201</v>
      </c>
      <c r="D213" s="51">
        <v>1</v>
      </c>
      <c r="E213" s="49">
        <f t="shared" si="10"/>
        <v>0</v>
      </c>
      <c r="F213" s="49">
        <f t="shared" si="10"/>
        <v>0</v>
      </c>
      <c r="G213" s="49">
        <f t="shared" si="9"/>
        <v>0</v>
      </c>
      <c r="H213" s="130"/>
      <c r="I213" s="127"/>
    </row>
    <row r="214" spans="2:9" x14ac:dyDescent="0.25">
      <c r="B214" s="130"/>
      <c r="C214" s="50">
        <f t="shared" si="8"/>
        <v>202</v>
      </c>
      <c r="D214" s="51">
        <v>1</v>
      </c>
      <c r="E214" s="49">
        <f t="shared" si="10"/>
        <v>0</v>
      </c>
      <c r="F214" s="49">
        <f t="shared" si="10"/>
        <v>0</v>
      </c>
      <c r="G214" s="49">
        <f t="shared" si="9"/>
        <v>0</v>
      </c>
      <c r="H214" s="130"/>
      <c r="I214" s="127"/>
    </row>
    <row r="215" spans="2:9" x14ac:dyDescent="0.25">
      <c r="B215" s="130"/>
      <c r="C215" s="50">
        <f t="shared" si="8"/>
        <v>203</v>
      </c>
      <c r="D215" s="51">
        <v>1</v>
      </c>
      <c r="E215" s="49">
        <f t="shared" si="10"/>
        <v>0</v>
      </c>
      <c r="F215" s="49">
        <f t="shared" si="10"/>
        <v>0</v>
      </c>
      <c r="G215" s="49">
        <f t="shared" si="9"/>
        <v>0</v>
      </c>
      <c r="H215" s="130"/>
      <c r="I215" s="127"/>
    </row>
    <row r="216" spans="2:9" ht="15.75" thickBot="1" x14ac:dyDescent="0.3">
      <c r="B216" s="131"/>
      <c r="C216" s="53">
        <f t="shared" si="8"/>
        <v>204</v>
      </c>
      <c r="D216" s="54">
        <v>1</v>
      </c>
      <c r="E216" s="55">
        <f t="shared" si="10"/>
        <v>0</v>
      </c>
      <c r="F216" s="55">
        <f t="shared" si="10"/>
        <v>0</v>
      </c>
      <c r="G216" s="55">
        <f t="shared" si="9"/>
        <v>0</v>
      </c>
      <c r="H216" s="131"/>
      <c r="I216" s="128"/>
    </row>
    <row r="217" spans="2:9" x14ac:dyDescent="0.25">
      <c r="B217" s="129">
        <v>18</v>
      </c>
      <c r="C217" s="62">
        <f t="shared" si="8"/>
        <v>205</v>
      </c>
      <c r="D217" s="56">
        <v>1</v>
      </c>
      <c r="E217" s="57">
        <f t="shared" si="10"/>
        <v>0</v>
      </c>
      <c r="F217" s="57">
        <f t="shared" si="10"/>
        <v>0</v>
      </c>
      <c r="G217" s="57">
        <f t="shared" si="9"/>
        <v>0</v>
      </c>
      <c r="H217" s="129">
        <f>B217</f>
        <v>18</v>
      </c>
      <c r="I217" s="126">
        <f>SUM(G217:G228)</f>
        <v>0</v>
      </c>
    </row>
    <row r="218" spans="2:9" x14ac:dyDescent="0.25">
      <c r="B218" s="130"/>
      <c r="C218" s="50">
        <f t="shared" si="8"/>
        <v>206</v>
      </c>
      <c r="D218" s="51">
        <v>1</v>
      </c>
      <c r="E218" s="49">
        <f t="shared" si="10"/>
        <v>0</v>
      </c>
      <c r="F218" s="49">
        <f t="shared" si="10"/>
        <v>0</v>
      </c>
      <c r="G218" s="49">
        <f t="shared" si="9"/>
        <v>0</v>
      </c>
      <c r="H218" s="130"/>
      <c r="I218" s="127"/>
    </row>
    <row r="219" spans="2:9" x14ac:dyDescent="0.25">
      <c r="B219" s="130"/>
      <c r="C219" s="50">
        <f t="shared" si="8"/>
        <v>207</v>
      </c>
      <c r="D219" s="51">
        <v>1</v>
      </c>
      <c r="E219" s="49">
        <f t="shared" si="10"/>
        <v>0</v>
      </c>
      <c r="F219" s="49">
        <f t="shared" si="10"/>
        <v>0</v>
      </c>
      <c r="G219" s="49">
        <f t="shared" si="9"/>
        <v>0</v>
      </c>
      <c r="H219" s="130"/>
      <c r="I219" s="127"/>
    </row>
    <row r="220" spans="2:9" x14ac:dyDescent="0.25">
      <c r="B220" s="130"/>
      <c r="C220" s="50">
        <f t="shared" si="8"/>
        <v>208</v>
      </c>
      <c r="D220" s="51">
        <v>1</v>
      </c>
      <c r="E220" s="49">
        <f t="shared" si="10"/>
        <v>0</v>
      </c>
      <c r="F220" s="49">
        <f t="shared" si="10"/>
        <v>0</v>
      </c>
      <c r="G220" s="49">
        <f t="shared" si="9"/>
        <v>0</v>
      </c>
      <c r="H220" s="130"/>
      <c r="I220" s="127"/>
    </row>
    <row r="221" spans="2:9" x14ac:dyDescent="0.25">
      <c r="B221" s="130"/>
      <c r="C221" s="50">
        <f t="shared" si="8"/>
        <v>209</v>
      </c>
      <c r="D221" s="51">
        <v>1</v>
      </c>
      <c r="E221" s="49">
        <f t="shared" si="10"/>
        <v>0</v>
      </c>
      <c r="F221" s="49">
        <f t="shared" si="10"/>
        <v>0</v>
      </c>
      <c r="G221" s="49">
        <f t="shared" si="9"/>
        <v>0</v>
      </c>
      <c r="H221" s="130"/>
      <c r="I221" s="127"/>
    </row>
    <row r="222" spans="2:9" x14ac:dyDescent="0.25">
      <c r="B222" s="130"/>
      <c r="C222" s="50">
        <f t="shared" si="8"/>
        <v>210</v>
      </c>
      <c r="D222" s="51">
        <v>1</v>
      </c>
      <c r="E222" s="49">
        <f t="shared" si="10"/>
        <v>0</v>
      </c>
      <c r="F222" s="49">
        <f t="shared" si="10"/>
        <v>0</v>
      </c>
      <c r="G222" s="49">
        <f t="shared" si="9"/>
        <v>0</v>
      </c>
      <c r="H222" s="130"/>
      <c r="I222" s="127"/>
    </row>
    <row r="223" spans="2:9" x14ac:dyDescent="0.25">
      <c r="B223" s="130"/>
      <c r="C223" s="50">
        <f t="shared" si="8"/>
        <v>211</v>
      </c>
      <c r="D223" s="51">
        <v>1</v>
      </c>
      <c r="E223" s="49">
        <f t="shared" si="10"/>
        <v>0</v>
      </c>
      <c r="F223" s="49">
        <f t="shared" si="10"/>
        <v>0</v>
      </c>
      <c r="G223" s="49">
        <f t="shared" si="9"/>
        <v>0</v>
      </c>
      <c r="H223" s="130"/>
      <c r="I223" s="127"/>
    </row>
    <row r="224" spans="2:9" x14ac:dyDescent="0.25">
      <c r="B224" s="130"/>
      <c r="C224" s="50">
        <f t="shared" si="8"/>
        <v>212</v>
      </c>
      <c r="D224" s="51">
        <v>1</v>
      </c>
      <c r="E224" s="49">
        <f t="shared" si="10"/>
        <v>0</v>
      </c>
      <c r="F224" s="49">
        <f t="shared" si="10"/>
        <v>0</v>
      </c>
      <c r="G224" s="49">
        <f t="shared" si="9"/>
        <v>0</v>
      </c>
      <c r="H224" s="130"/>
      <c r="I224" s="127"/>
    </row>
    <row r="225" spans="2:9" x14ac:dyDescent="0.25">
      <c r="B225" s="130"/>
      <c r="C225" s="50">
        <f t="shared" si="8"/>
        <v>213</v>
      </c>
      <c r="D225" s="51">
        <v>1</v>
      </c>
      <c r="E225" s="49">
        <f t="shared" si="10"/>
        <v>0</v>
      </c>
      <c r="F225" s="49">
        <f t="shared" si="10"/>
        <v>0</v>
      </c>
      <c r="G225" s="49">
        <f t="shared" si="9"/>
        <v>0</v>
      </c>
      <c r="H225" s="130"/>
      <c r="I225" s="127"/>
    </row>
    <row r="226" spans="2:9" x14ac:dyDescent="0.25">
      <c r="B226" s="130"/>
      <c r="C226" s="50">
        <f t="shared" si="8"/>
        <v>214</v>
      </c>
      <c r="D226" s="51">
        <v>1</v>
      </c>
      <c r="E226" s="49">
        <f t="shared" si="10"/>
        <v>0</v>
      </c>
      <c r="F226" s="49">
        <f t="shared" si="10"/>
        <v>0</v>
      </c>
      <c r="G226" s="49">
        <f t="shared" si="9"/>
        <v>0</v>
      </c>
      <c r="H226" s="130"/>
      <c r="I226" s="127"/>
    </row>
    <row r="227" spans="2:9" x14ac:dyDescent="0.25">
      <c r="B227" s="130"/>
      <c r="C227" s="50">
        <f t="shared" si="8"/>
        <v>215</v>
      </c>
      <c r="D227" s="51">
        <v>1</v>
      </c>
      <c r="E227" s="49">
        <f t="shared" si="10"/>
        <v>0</v>
      </c>
      <c r="F227" s="49">
        <f t="shared" si="10"/>
        <v>0</v>
      </c>
      <c r="G227" s="49">
        <f t="shared" si="9"/>
        <v>0</v>
      </c>
      <c r="H227" s="130"/>
      <c r="I227" s="127"/>
    </row>
    <row r="228" spans="2:9" ht="15.75" thickBot="1" x14ac:dyDescent="0.3">
      <c r="B228" s="131"/>
      <c r="C228" s="53">
        <f t="shared" si="8"/>
        <v>216</v>
      </c>
      <c r="D228" s="54">
        <v>1</v>
      </c>
      <c r="E228" s="55">
        <f t="shared" si="10"/>
        <v>0</v>
      </c>
      <c r="F228" s="55">
        <f t="shared" si="10"/>
        <v>0</v>
      </c>
      <c r="G228" s="55">
        <f t="shared" si="9"/>
        <v>0</v>
      </c>
      <c r="H228" s="131"/>
      <c r="I228" s="128"/>
    </row>
    <row r="229" spans="2:9" x14ac:dyDescent="0.25">
      <c r="B229" s="129">
        <v>19</v>
      </c>
      <c r="C229" s="62">
        <f t="shared" si="8"/>
        <v>217</v>
      </c>
      <c r="D229" s="56">
        <v>1</v>
      </c>
      <c r="E229" s="57">
        <f t="shared" si="10"/>
        <v>0</v>
      </c>
      <c r="F229" s="57">
        <f t="shared" si="10"/>
        <v>0</v>
      </c>
      <c r="G229" s="57">
        <f t="shared" si="9"/>
        <v>0</v>
      </c>
      <c r="H229" s="129">
        <f>B229</f>
        <v>19</v>
      </c>
      <c r="I229" s="126">
        <f>SUM(G229:G240)</f>
        <v>0</v>
      </c>
    </row>
    <row r="230" spans="2:9" x14ac:dyDescent="0.25">
      <c r="B230" s="130"/>
      <c r="C230" s="50">
        <f t="shared" si="8"/>
        <v>218</v>
      </c>
      <c r="D230" s="51">
        <v>1</v>
      </c>
      <c r="E230" s="49">
        <f t="shared" si="10"/>
        <v>0</v>
      </c>
      <c r="F230" s="49">
        <f t="shared" si="10"/>
        <v>0</v>
      </c>
      <c r="G230" s="49">
        <f t="shared" si="9"/>
        <v>0</v>
      </c>
      <c r="H230" s="130"/>
      <c r="I230" s="127"/>
    </row>
    <row r="231" spans="2:9" x14ac:dyDescent="0.25">
      <c r="B231" s="130"/>
      <c r="C231" s="50">
        <f t="shared" si="8"/>
        <v>219</v>
      </c>
      <c r="D231" s="51">
        <v>1</v>
      </c>
      <c r="E231" s="49">
        <f t="shared" si="10"/>
        <v>0</v>
      </c>
      <c r="F231" s="49">
        <f t="shared" si="10"/>
        <v>0</v>
      </c>
      <c r="G231" s="49">
        <f t="shared" si="9"/>
        <v>0</v>
      </c>
      <c r="H231" s="130"/>
      <c r="I231" s="127"/>
    </row>
    <row r="232" spans="2:9" x14ac:dyDescent="0.25">
      <c r="B232" s="130"/>
      <c r="C232" s="50">
        <f t="shared" si="8"/>
        <v>220</v>
      </c>
      <c r="D232" s="51">
        <v>1</v>
      </c>
      <c r="E232" s="49">
        <f t="shared" si="10"/>
        <v>0</v>
      </c>
      <c r="F232" s="49">
        <f t="shared" si="10"/>
        <v>0</v>
      </c>
      <c r="G232" s="49">
        <f t="shared" si="9"/>
        <v>0</v>
      </c>
      <c r="H232" s="130"/>
      <c r="I232" s="127"/>
    </row>
    <row r="233" spans="2:9" x14ac:dyDescent="0.25">
      <c r="B233" s="130"/>
      <c r="C233" s="50">
        <f t="shared" si="8"/>
        <v>221</v>
      </c>
      <c r="D233" s="51">
        <v>1</v>
      </c>
      <c r="E233" s="49">
        <f t="shared" si="10"/>
        <v>0</v>
      </c>
      <c r="F233" s="49">
        <f t="shared" si="10"/>
        <v>0</v>
      </c>
      <c r="G233" s="49">
        <f t="shared" si="9"/>
        <v>0</v>
      </c>
      <c r="H233" s="130"/>
      <c r="I233" s="127"/>
    </row>
    <row r="234" spans="2:9" x14ac:dyDescent="0.25">
      <c r="B234" s="130"/>
      <c r="C234" s="50">
        <f t="shared" si="8"/>
        <v>222</v>
      </c>
      <c r="D234" s="51">
        <v>1</v>
      </c>
      <c r="E234" s="49">
        <f t="shared" si="10"/>
        <v>0</v>
      </c>
      <c r="F234" s="49">
        <f t="shared" si="10"/>
        <v>0</v>
      </c>
      <c r="G234" s="49">
        <f t="shared" si="9"/>
        <v>0</v>
      </c>
      <c r="H234" s="130"/>
      <c r="I234" s="127"/>
    </row>
    <row r="235" spans="2:9" x14ac:dyDescent="0.25">
      <c r="B235" s="130"/>
      <c r="C235" s="50">
        <f t="shared" si="8"/>
        <v>223</v>
      </c>
      <c r="D235" s="51">
        <v>1</v>
      </c>
      <c r="E235" s="49">
        <f t="shared" si="10"/>
        <v>0</v>
      </c>
      <c r="F235" s="49">
        <f t="shared" si="10"/>
        <v>0</v>
      </c>
      <c r="G235" s="49">
        <f t="shared" si="9"/>
        <v>0</v>
      </c>
      <c r="H235" s="130"/>
      <c r="I235" s="127"/>
    </row>
    <row r="236" spans="2:9" x14ac:dyDescent="0.25">
      <c r="B236" s="130"/>
      <c r="C236" s="50">
        <f t="shared" si="8"/>
        <v>224</v>
      </c>
      <c r="D236" s="51">
        <v>1</v>
      </c>
      <c r="E236" s="49">
        <f t="shared" si="10"/>
        <v>0</v>
      </c>
      <c r="F236" s="49">
        <f t="shared" si="10"/>
        <v>0</v>
      </c>
      <c r="G236" s="49">
        <f t="shared" si="9"/>
        <v>0</v>
      </c>
      <c r="H236" s="130"/>
      <c r="I236" s="127"/>
    </row>
    <row r="237" spans="2:9" x14ac:dyDescent="0.25">
      <c r="B237" s="130"/>
      <c r="C237" s="50">
        <f t="shared" si="8"/>
        <v>225</v>
      </c>
      <c r="D237" s="51">
        <v>1</v>
      </c>
      <c r="E237" s="49">
        <f t="shared" si="10"/>
        <v>0</v>
      </c>
      <c r="F237" s="49">
        <f t="shared" si="10"/>
        <v>0</v>
      </c>
      <c r="G237" s="49">
        <f t="shared" si="9"/>
        <v>0</v>
      </c>
      <c r="H237" s="130"/>
      <c r="I237" s="127"/>
    </row>
    <row r="238" spans="2:9" x14ac:dyDescent="0.25">
      <c r="B238" s="130"/>
      <c r="C238" s="50">
        <f t="shared" si="8"/>
        <v>226</v>
      </c>
      <c r="D238" s="51">
        <v>1</v>
      </c>
      <c r="E238" s="49">
        <f t="shared" si="10"/>
        <v>0</v>
      </c>
      <c r="F238" s="49">
        <f t="shared" si="10"/>
        <v>0</v>
      </c>
      <c r="G238" s="49">
        <f t="shared" si="9"/>
        <v>0</v>
      </c>
      <c r="H238" s="130"/>
      <c r="I238" s="127"/>
    </row>
    <row r="239" spans="2:9" x14ac:dyDescent="0.25">
      <c r="B239" s="130"/>
      <c r="C239" s="50">
        <f t="shared" si="8"/>
        <v>227</v>
      </c>
      <c r="D239" s="51">
        <v>1</v>
      </c>
      <c r="E239" s="49">
        <f t="shared" si="10"/>
        <v>0</v>
      </c>
      <c r="F239" s="49">
        <f t="shared" si="10"/>
        <v>0</v>
      </c>
      <c r="G239" s="49">
        <f t="shared" si="9"/>
        <v>0</v>
      </c>
      <c r="H239" s="130"/>
      <c r="I239" s="127"/>
    </row>
    <row r="240" spans="2:9" ht="15.75" thickBot="1" x14ac:dyDescent="0.3">
      <c r="B240" s="131"/>
      <c r="C240" s="53">
        <f t="shared" si="8"/>
        <v>228</v>
      </c>
      <c r="D240" s="54">
        <v>1</v>
      </c>
      <c r="E240" s="55">
        <f t="shared" si="10"/>
        <v>0</v>
      </c>
      <c r="F240" s="55">
        <f t="shared" si="10"/>
        <v>0</v>
      </c>
      <c r="G240" s="55">
        <f t="shared" si="9"/>
        <v>0</v>
      </c>
      <c r="H240" s="131"/>
      <c r="I240" s="128"/>
    </row>
    <row r="241" spans="2:9" x14ac:dyDescent="0.25">
      <c r="B241" s="129">
        <v>20</v>
      </c>
      <c r="C241" s="62">
        <f t="shared" si="8"/>
        <v>229</v>
      </c>
      <c r="D241" s="56">
        <v>1</v>
      </c>
      <c r="E241" s="57">
        <f t="shared" si="10"/>
        <v>0</v>
      </c>
      <c r="F241" s="57">
        <f t="shared" si="10"/>
        <v>0</v>
      </c>
      <c r="G241" s="57">
        <f t="shared" si="9"/>
        <v>0</v>
      </c>
      <c r="H241" s="129">
        <f>B241</f>
        <v>20</v>
      </c>
      <c r="I241" s="126">
        <f>SUM(G241:G252)</f>
        <v>0</v>
      </c>
    </row>
    <row r="242" spans="2:9" x14ac:dyDescent="0.25">
      <c r="B242" s="130"/>
      <c r="C242" s="50">
        <f t="shared" ref="C242:C252" si="11">C241+1</f>
        <v>230</v>
      </c>
      <c r="D242" s="51">
        <v>1</v>
      </c>
      <c r="E242" s="49">
        <f t="shared" si="10"/>
        <v>0</v>
      </c>
      <c r="F242" s="49">
        <f t="shared" si="10"/>
        <v>0</v>
      </c>
      <c r="G242" s="49">
        <f t="shared" si="9"/>
        <v>0</v>
      </c>
      <c r="H242" s="130"/>
      <c r="I242" s="127"/>
    </row>
    <row r="243" spans="2:9" x14ac:dyDescent="0.25">
      <c r="B243" s="130"/>
      <c r="C243" s="50">
        <f t="shared" si="11"/>
        <v>231</v>
      </c>
      <c r="D243" s="51">
        <v>1</v>
      </c>
      <c r="E243" s="49">
        <f t="shared" si="10"/>
        <v>0</v>
      </c>
      <c r="F243" s="49">
        <f t="shared" si="10"/>
        <v>0</v>
      </c>
      <c r="G243" s="49">
        <f t="shared" si="9"/>
        <v>0</v>
      </c>
      <c r="H243" s="130"/>
      <c r="I243" s="127"/>
    </row>
    <row r="244" spans="2:9" x14ac:dyDescent="0.25">
      <c r="B244" s="130"/>
      <c r="C244" s="50">
        <f t="shared" si="11"/>
        <v>232</v>
      </c>
      <c r="D244" s="51">
        <v>1</v>
      </c>
      <c r="E244" s="49">
        <f t="shared" si="10"/>
        <v>0</v>
      </c>
      <c r="F244" s="49">
        <f t="shared" si="10"/>
        <v>0</v>
      </c>
      <c r="G244" s="49">
        <f t="shared" si="9"/>
        <v>0</v>
      </c>
      <c r="H244" s="130"/>
      <c r="I244" s="127"/>
    </row>
    <row r="245" spans="2:9" x14ac:dyDescent="0.25">
      <c r="B245" s="130"/>
      <c r="C245" s="50">
        <f t="shared" si="11"/>
        <v>233</v>
      </c>
      <c r="D245" s="51">
        <v>1</v>
      </c>
      <c r="E245" s="49">
        <f t="shared" si="10"/>
        <v>0</v>
      </c>
      <c r="F245" s="49">
        <f t="shared" si="10"/>
        <v>0</v>
      </c>
      <c r="G245" s="49">
        <f t="shared" si="9"/>
        <v>0</v>
      </c>
      <c r="H245" s="130"/>
      <c r="I245" s="127"/>
    </row>
    <row r="246" spans="2:9" x14ac:dyDescent="0.25">
      <c r="B246" s="130"/>
      <c r="C246" s="50">
        <f t="shared" si="11"/>
        <v>234</v>
      </c>
      <c r="D246" s="51">
        <v>1</v>
      </c>
      <c r="E246" s="49">
        <f t="shared" si="10"/>
        <v>0</v>
      </c>
      <c r="F246" s="49">
        <f t="shared" si="10"/>
        <v>0</v>
      </c>
      <c r="G246" s="49">
        <f t="shared" si="9"/>
        <v>0</v>
      </c>
      <c r="H246" s="130"/>
      <c r="I246" s="127"/>
    </row>
    <row r="247" spans="2:9" x14ac:dyDescent="0.25">
      <c r="B247" s="130"/>
      <c r="C247" s="50">
        <f t="shared" si="11"/>
        <v>235</v>
      </c>
      <c r="D247" s="51">
        <v>1</v>
      </c>
      <c r="E247" s="49">
        <f t="shared" si="10"/>
        <v>0</v>
      </c>
      <c r="F247" s="49">
        <f t="shared" si="10"/>
        <v>0</v>
      </c>
      <c r="G247" s="49">
        <f t="shared" si="9"/>
        <v>0</v>
      </c>
      <c r="H247" s="130"/>
      <c r="I247" s="127"/>
    </row>
    <row r="248" spans="2:9" x14ac:dyDescent="0.25">
      <c r="B248" s="130"/>
      <c r="C248" s="50">
        <f t="shared" si="11"/>
        <v>236</v>
      </c>
      <c r="D248" s="51">
        <v>1</v>
      </c>
      <c r="E248" s="49">
        <f t="shared" si="10"/>
        <v>0</v>
      </c>
      <c r="F248" s="49">
        <f t="shared" si="10"/>
        <v>0</v>
      </c>
      <c r="G248" s="49">
        <f t="shared" si="9"/>
        <v>0</v>
      </c>
      <c r="H248" s="130"/>
      <c r="I248" s="127"/>
    </row>
    <row r="249" spans="2:9" x14ac:dyDescent="0.25">
      <c r="B249" s="130"/>
      <c r="C249" s="50">
        <f t="shared" si="11"/>
        <v>237</v>
      </c>
      <c r="D249" s="51">
        <v>1</v>
      </c>
      <c r="E249" s="49">
        <f t="shared" si="10"/>
        <v>0</v>
      </c>
      <c r="F249" s="49">
        <f t="shared" si="10"/>
        <v>0</v>
      </c>
      <c r="G249" s="49">
        <f t="shared" si="9"/>
        <v>0</v>
      </c>
      <c r="H249" s="130"/>
      <c r="I249" s="127"/>
    </row>
    <row r="250" spans="2:9" x14ac:dyDescent="0.25">
      <c r="B250" s="130"/>
      <c r="C250" s="50">
        <f t="shared" si="11"/>
        <v>238</v>
      </c>
      <c r="D250" s="51">
        <v>1</v>
      </c>
      <c r="E250" s="49">
        <f t="shared" si="10"/>
        <v>0</v>
      </c>
      <c r="F250" s="49">
        <f t="shared" si="10"/>
        <v>0</v>
      </c>
      <c r="G250" s="49">
        <f t="shared" si="9"/>
        <v>0</v>
      </c>
      <c r="H250" s="130"/>
      <c r="I250" s="127"/>
    </row>
    <row r="251" spans="2:9" x14ac:dyDescent="0.25">
      <c r="B251" s="130"/>
      <c r="C251" s="50">
        <f t="shared" si="11"/>
        <v>239</v>
      </c>
      <c r="D251" s="51">
        <v>1</v>
      </c>
      <c r="E251" s="49">
        <f t="shared" si="10"/>
        <v>0</v>
      </c>
      <c r="F251" s="49">
        <f t="shared" si="10"/>
        <v>0</v>
      </c>
      <c r="G251" s="49">
        <f t="shared" si="9"/>
        <v>0</v>
      </c>
      <c r="H251" s="130"/>
      <c r="I251" s="127"/>
    </row>
    <row r="252" spans="2:9" ht="15.75" thickBot="1" x14ac:dyDescent="0.3">
      <c r="B252" s="131"/>
      <c r="C252" s="53">
        <f t="shared" si="11"/>
        <v>240</v>
      </c>
      <c r="D252" s="54">
        <v>1</v>
      </c>
      <c r="E252" s="55">
        <f t="shared" si="10"/>
        <v>0</v>
      </c>
      <c r="F252" s="55">
        <f t="shared" si="10"/>
        <v>0</v>
      </c>
      <c r="G252" s="55">
        <f t="shared" si="9"/>
        <v>0</v>
      </c>
      <c r="H252" s="131"/>
      <c r="I252" s="128"/>
    </row>
    <row r="253" spans="2:9" x14ac:dyDescent="0.25">
      <c r="G253" s="12"/>
      <c r="I253" s="12"/>
    </row>
    <row r="254" spans="2:9" hidden="1" x14ac:dyDescent="0.25">
      <c r="G254" s="12"/>
      <c r="I254" s="12"/>
    </row>
    <row r="255" spans="2:9" hidden="1" x14ac:dyDescent="0.25">
      <c r="G255" s="12"/>
      <c r="I255" s="12"/>
    </row>
    <row r="256" spans="2:9" hidden="1" x14ac:dyDescent="0.25">
      <c r="G256" s="12"/>
      <c r="I256" s="12"/>
    </row>
    <row r="257" spans="7:9" hidden="1" x14ac:dyDescent="0.25">
      <c r="G257" s="12"/>
      <c r="I257" s="12"/>
    </row>
    <row r="258" spans="7:9" hidden="1" x14ac:dyDescent="0.25">
      <c r="G258" s="12"/>
      <c r="I258" s="12"/>
    </row>
    <row r="259" spans="7:9" hidden="1" x14ac:dyDescent="0.25">
      <c r="G259" s="12"/>
      <c r="I259" s="12"/>
    </row>
    <row r="260" spans="7:9" hidden="1" x14ac:dyDescent="0.25">
      <c r="G260" s="12"/>
      <c r="I260" s="12"/>
    </row>
    <row r="261" spans="7:9" hidden="1" x14ac:dyDescent="0.25">
      <c r="G261" s="12"/>
      <c r="I261" s="12"/>
    </row>
    <row r="262" spans="7:9" hidden="1" x14ac:dyDescent="0.25">
      <c r="G262" s="12"/>
      <c r="I262" s="12"/>
    </row>
    <row r="263" spans="7:9" hidden="1" x14ac:dyDescent="0.25">
      <c r="G263" s="12"/>
      <c r="I263" s="12"/>
    </row>
    <row r="264" spans="7:9" hidden="1" x14ac:dyDescent="0.25">
      <c r="G264" s="12"/>
      <c r="I264" s="12"/>
    </row>
    <row r="265" spans="7:9" hidden="1" x14ac:dyDescent="0.25">
      <c r="G265" s="12"/>
      <c r="I265" s="12"/>
    </row>
    <row r="266" spans="7:9" hidden="1" x14ac:dyDescent="0.25">
      <c r="G266" s="12"/>
      <c r="I266" s="12"/>
    </row>
    <row r="267" spans="7:9" hidden="1" x14ac:dyDescent="0.25">
      <c r="G267" s="12"/>
      <c r="I267" s="12"/>
    </row>
    <row r="268" spans="7:9" hidden="1" x14ac:dyDescent="0.25">
      <c r="G268" s="12"/>
      <c r="I268" s="12"/>
    </row>
    <row r="269" spans="7:9" hidden="1" x14ac:dyDescent="0.25">
      <c r="G269" s="12"/>
      <c r="I269" s="12"/>
    </row>
    <row r="270" spans="7:9" hidden="1" x14ac:dyDescent="0.25">
      <c r="G270" s="12"/>
      <c r="I270" s="12"/>
    </row>
    <row r="271" spans="7:9" hidden="1" x14ac:dyDescent="0.25">
      <c r="G271" s="12"/>
      <c r="I271" s="12"/>
    </row>
    <row r="272" spans="7:9" hidden="1" x14ac:dyDescent="0.25">
      <c r="G272" s="12"/>
      <c r="I272" s="12"/>
    </row>
    <row r="273" spans="7:9" hidden="1" x14ac:dyDescent="0.25">
      <c r="G273" s="12"/>
      <c r="I273" s="12"/>
    </row>
    <row r="274" spans="7:9" hidden="1" x14ac:dyDescent="0.25">
      <c r="G274" s="12"/>
      <c r="I274" s="12"/>
    </row>
    <row r="275" spans="7:9" hidden="1" x14ac:dyDescent="0.25">
      <c r="G275" s="12"/>
      <c r="I275" s="12"/>
    </row>
    <row r="276" spans="7:9" hidden="1" x14ac:dyDescent="0.25">
      <c r="G276" s="12"/>
      <c r="I276" s="12"/>
    </row>
    <row r="277" spans="7:9" hidden="1" x14ac:dyDescent="0.25">
      <c r="G277" s="12"/>
      <c r="I277" s="12"/>
    </row>
    <row r="278" spans="7:9" hidden="1" x14ac:dyDescent="0.25">
      <c r="G278" s="12"/>
      <c r="I278" s="12"/>
    </row>
    <row r="279" spans="7:9" hidden="1" x14ac:dyDescent="0.25">
      <c r="G279" s="12"/>
      <c r="I279" s="12"/>
    </row>
    <row r="280" spans="7:9" hidden="1" x14ac:dyDescent="0.25">
      <c r="G280" s="12"/>
      <c r="I280" s="12"/>
    </row>
    <row r="281" spans="7:9" hidden="1" x14ac:dyDescent="0.25">
      <c r="G281" s="12"/>
      <c r="I281" s="12"/>
    </row>
    <row r="282" spans="7:9" hidden="1" x14ac:dyDescent="0.25">
      <c r="G282" s="12"/>
      <c r="I282" s="12"/>
    </row>
    <row r="283" spans="7:9" hidden="1" x14ac:dyDescent="0.25">
      <c r="G283" s="12"/>
      <c r="I283" s="12"/>
    </row>
    <row r="284" spans="7:9" hidden="1" x14ac:dyDescent="0.25">
      <c r="G284" s="12"/>
      <c r="I284" s="12"/>
    </row>
    <row r="285" spans="7:9" hidden="1" x14ac:dyDescent="0.25">
      <c r="G285" s="12"/>
      <c r="I285" s="12"/>
    </row>
    <row r="286" spans="7:9" hidden="1" x14ac:dyDescent="0.25">
      <c r="G286" s="12"/>
      <c r="I286" s="12"/>
    </row>
    <row r="287" spans="7:9" hidden="1" x14ac:dyDescent="0.25">
      <c r="G287" s="12"/>
      <c r="I287" s="12"/>
    </row>
    <row r="288" spans="7:9" hidden="1" x14ac:dyDescent="0.25">
      <c r="G288" s="12"/>
      <c r="I288" s="12"/>
    </row>
    <row r="289" spans="7:9" hidden="1" x14ac:dyDescent="0.25">
      <c r="G289" s="12"/>
      <c r="I289" s="12"/>
    </row>
    <row r="290" spans="7:9" hidden="1" x14ac:dyDescent="0.25">
      <c r="G290" s="12"/>
      <c r="I290" s="12"/>
    </row>
    <row r="291" spans="7:9" hidden="1" x14ac:dyDescent="0.25">
      <c r="G291" s="12"/>
      <c r="I291" s="12"/>
    </row>
    <row r="292" spans="7:9" hidden="1" x14ac:dyDescent="0.25">
      <c r="G292" s="12"/>
      <c r="I292" s="12"/>
    </row>
    <row r="293" spans="7:9" hidden="1" x14ac:dyDescent="0.25">
      <c r="G293" s="12"/>
      <c r="I293" s="12"/>
    </row>
    <row r="294" spans="7:9" hidden="1" x14ac:dyDescent="0.25">
      <c r="G294" s="12"/>
      <c r="I294" s="12"/>
    </row>
    <row r="295" spans="7:9" hidden="1" x14ac:dyDescent="0.25">
      <c r="G295" s="12"/>
      <c r="I295" s="12"/>
    </row>
    <row r="296" spans="7:9" hidden="1" x14ac:dyDescent="0.25">
      <c r="G296" s="12"/>
      <c r="I296" s="12"/>
    </row>
    <row r="297" spans="7:9" hidden="1" x14ac:dyDescent="0.25">
      <c r="G297" s="12"/>
      <c r="I297" s="12"/>
    </row>
    <row r="298" spans="7:9" hidden="1" x14ac:dyDescent="0.25">
      <c r="G298" s="12"/>
      <c r="I298" s="12"/>
    </row>
    <row r="299" spans="7:9" hidden="1" x14ac:dyDescent="0.25">
      <c r="G299" s="12"/>
      <c r="I299" s="12"/>
    </row>
    <row r="300" spans="7:9" hidden="1" x14ac:dyDescent="0.25">
      <c r="G300" s="12"/>
      <c r="I300" s="12"/>
    </row>
    <row r="301" spans="7:9" hidden="1" x14ac:dyDescent="0.25">
      <c r="G301" s="12"/>
      <c r="I301" s="12"/>
    </row>
    <row r="302" spans="7:9" hidden="1" x14ac:dyDescent="0.25">
      <c r="G302" s="12"/>
      <c r="I302" s="12"/>
    </row>
    <row r="303" spans="7:9" hidden="1" x14ac:dyDescent="0.25">
      <c r="G303" s="12"/>
      <c r="I303" s="12"/>
    </row>
    <row r="304" spans="7:9" hidden="1" x14ac:dyDescent="0.25">
      <c r="G304" s="12"/>
      <c r="I304" s="12"/>
    </row>
    <row r="305" spans="7:9" hidden="1" x14ac:dyDescent="0.25">
      <c r="G305" s="12"/>
      <c r="I305" s="12"/>
    </row>
    <row r="306" spans="7:9" hidden="1" x14ac:dyDescent="0.25">
      <c r="G306" s="12"/>
      <c r="I306" s="12"/>
    </row>
    <row r="307" spans="7:9" hidden="1" x14ac:dyDescent="0.25">
      <c r="G307" s="12"/>
      <c r="I307" s="12"/>
    </row>
    <row r="308" spans="7:9" hidden="1" x14ac:dyDescent="0.25">
      <c r="G308" s="12"/>
      <c r="I308" s="12"/>
    </row>
    <row r="309" spans="7:9" hidden="1" x14ac:dyDescent="0.25">
      <c r="G309" s="12"/>
      <c r="I309" s="12"/>
    </row>
    <row r="310" spans="7:9" hidden="1" x14ac:dyDescent="0.25">
      <c r="G310" s="12"/>
      <c r="I310" s="12"/>
    </row>
    <row r="311" spans="7:9" hidden="1" x14ac:dyDescent="0.25">
      <c r="G311" s="12"/>
      <c r="I311" s="12"/>
    </row>
    <row r="312" spans="7:9" hidden="1" x14ac:dyDescent="0.25">
      <c r="G312" s="12"/>
      <c r="I312" s="12"/>
    </row>
    <row r="313" spans="7:9" hidden="1" x14ac:dyDescent="0.25">
      <c r="G313" s="12"/>
      <c r="I313" s="12"/>
    </row>
    <row r="314" spans="7:9" hidden="1" x14ac:dyDescent="0.25">
      <c r="G314" s="12"/>
      <c r="I314" s="12"/>
    </row>
    <row r="353" x14ac:dyDescent="0.25"/>
    <row r="354" hidden="1" x14ac:dyDescent="0.25"/>
  </sheetData>
  <sheetProtection password="DFD7" sheet="1" objects="1" scenarios="1" selectLockedCells="1" selectUnlockedCells="1"/>
  <mergeCells count="69">
    <mergeCell ref="H2:I2"/>
    <mergeCell ref="B4:C4"/>
    <mergeCell ref="C7:D9"/>
    <mergeCell ref="B10:B12"/>
    <mergeCell ref="C10:C12"/>
    <mergeCell ref="E7:G9"/>
    <mergeCell ref="B2:C3"/>
    <mergeCell ref="I37:I48"/>
    <mergeCell ref="B49:B60"/>
    <mergeCell ref="H49:H60"/>
    <mergeCell ref="I49:I60"/>
    <mergeCell ref="H10:H12"/>
    <mergeCell ref="B13:B24"/>
    <mergeCell ref="H13:H24"/>
    <mergeCell ref="I13:I24"/>
    <mergeCell ref="B25:B36"/>
    <mergeCell ref="H25:H36"/>
    <mergeCell ref="I25:I36"/>
    <mergeCell ref="D10:D12"/>
    <mergeCell ref="B37:B48"/>
    <mergeCell ref="H37:H48"/>
    <mergeCell ref="I85:I96"/>
    <mergeCell ref="B97:B108"/>
    <mergeCell ref="H97:H108"/>
    <mergeCell ref="I97:I108"/>
    <mergeCell ref="B61:B72"/>
    <mergeCell ref="H61:H72"/>
    <mergeCell ref="I61:I72"/>
    <mergeCell ref="B73:B84"/>
    <mergeCell ref="H73:H84"/>
    <mergeCell ref="I73:I84"/>
    <mergeCell ref="B85:B96"/>
    <mergeCell ref="H85:H96"/>
    <mergeCell ref="H109:H120"/>
    <mergeCell ref="I109:I120"/>
    <mergeCell ref="B121:B132"/>
    <mergeCell ref="H121:H132"/>
    <mergeCell ref="I121:I132"/>
    <mergeCell ref="B109:B120"/>
    <mergeCell ref="I133:I144"/>
    <mergeCell ref="B145:B156"/>
    <mergeCell ref="H145:H156"/>
    <mergeCell ref="I145:I156"/>
    <mergeCell ref="B133:B144"/>
    <mergeCell ref="H133:H144"/>
    <mergeCell ref="B241:B252"/>
    <mergeCell ref="H241:H252"/>
    <mergeCell ref="I241:I252"/>
    <mergeCell ref="B205:B216"/>
    <mergeCell ref="H205:H216"/>
    <mergeCell ref="I205:I216"/>
    <mergeCell ref="B217:B228"/>
    <mergeCell ref="H217:H228"/>
    <mergeCell ref="I217:I228"/>
    <mergeCell ref="I229:I240"/>
    <mergeCell ref="B229:B240"/>
    <mergeCell ref="H229:H240"/>
    <mergeCell ref="I193:I204"/>
    <mergeCell ref="B157:B168"/>
    <mergeCell ref="H157:H168"/>
    <mergeCell ref="I157:I168"/>
    <mergeCell ref="B169:B180"/>
    <mergeCell ref="B181:B192"/>
    <mergeCell ref="H181:H192"/>
    <mergeCell ref="B193:B204"/>
    <mergeCell ref="H193:H204"/>
    <mergeCell ref="H169:H180"/>
    <mergeCell ref="I169:I180"/>
    <mergeCell ref="I181:I19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showGridLines="0" workbookViewId="0">
      <pane ySplit="12" topLeftCell="A13" activePane="bottomLeft" state="frozen"/>
      <selection pane="bottomLeft" activeCell="A13" sqref="A13"/>
    </sheetView>
  </sheetViews>
  <sheetFormatPr defaultColWidth="0" defaultRowHeight="15" zeroHeight="1" x14ac:dyDescent="0.25"/>
  <cols>
    <col min="1" max="1" width="5" style="12" customWidth="1"/>
    <col min="2" max="3" width="14.28515625" style="12" customWidth="1"/>
    <col min="4" max="4" width="16.5703125" style="12" bestFit="1" customWidth="1"/>
    <col min="5" max="6" width="19" style="12" customWidth="1"/>
    <col min="7" max="7" width="19" style="34" customWidth="1"/>
    <col min="8" max="8" width="16.7109375" style="12" customWidth="1"/>
    <col min="9" max="9" width="24.140625" style="34" customWidth="1"/>
    <col min="10" max="10" width="5" style="12" customWidth="1"/>
    <col min="11" max="11" width="18.85546875" style="12" hidden="1" customWidth="1"/>
    <col min="12" max="16384" width="9.140625" style="12" hidden="1"/>
  </cols>
  <sheetData>
    <row r="1" spans="2:9" ht="21" customHeight="1" thickBot="1" x14ac:dyDescent="0.3">
      <c r="B1" s="84"/>
      <c r="C1" s="98"/>
      <c r="D1" s="84"/>
      <c r="E1" s="84"/>
      <c r="F1" s="99"/>
      <c r="G1" s="102"/>
      <c r="H1" s="1"/>
    </row>
    <row r="2" spans="2:9" ht="21" customHeight="1" thickBot="1" x14ac:dyDescent="0.3">
      <c r="B2" s="161" t="s">
        <v>52</v>
      </c>
      <c r="C2" s="162"/>
      <c r="D2" s="92"/>
      <c r="E2" s="33" t="s">
        <v>15</v>
      </c>
      <c r="F2" s="33" t="s">
        <v>16</v>
      </c>
      <c r="G2" s="80" t="s">
        <v>40</v>
      </c>
      <c r="H2" s="141" t="s">
        <v>36</v>
      </c>
      <c r="I2" s="142"/>
    </row>
    <row r="3" spans="2:9" ht="21" customHeight="1" thickBot="1" x14ac:dyDescent="0.3">
      <c r="B3" s="163"/>
      <c r="C3" s="164"/>
      <c r="D3" s="100" t="s">
        <v>39</v>
      </c>
      <c r="E3" s="107">
        <f>IF(CAPA!$G$6="Ambos",CAPA!D35,CAPA!D27)</f>
        <v>0</v>
      </c>
      <c r="F3" s="107">
        <f>IF(CAPA!$G$6="Ambos",CAPA!E35,CAPA!E27)</f>
        <v>0</v>
      </c>
      <c r="G3" s="106">
        <f>SUM(E3:F3)</f>
        <v>0</v>
      </c>
      <c r="H3" s="77" t="s">
        <v>44</v>
      </c>
      <c r="I3" s="3">
        <f>SUM(I13:I252)</f>
        <v>0</v>
      </c>
    </row>
    <row r="4" spans="2:9" ht="21" customHeight="1" thickBot="1" x14ac:dyDescent="0.3">
      <c r="B4" s="168" t="str">
        <f>CAPA!$K$2</f>
        <v>__/__/2013</v>
      </c>
      <c r="C4" s="169"/>
      <c r="D4" s="74" t="s">
        <v>38</v>
      </c>
      <c r="E4" s="75">
        <f>+TRUNC(38584648.0792822/12,2)</f>
        <v>3215387.33</v>
      </c>
      <c r="F4" s="75">
        <f>+TRUNC(60350346.9958004/12,2)</f>
        <v>5029195.58</v>
      </c>
      <c r="G4" s="67">
        <f>SUM(E4:F4)</f>
        <v>8244582.9100000001</v>
      </c>
      <c r="H4" s="78" t="s">
        <v>45</v>
      </c>
      <c r="I4" s="76">
        <f>SUM(D13:D252)*G4</f>
        <v>1681894913.6400001</v>
      </c>
    </row>
    <row r="5" spans="2:9" ht="16.5" thickBot="1" x14ac:dyDescent="0.3">
      <c r="G5" s="101" t="s">
        <v>47</v>
      </c>
      <c r="H5" s="25">
        <f>I5/I4</f>
        <v>0</v>
      </c>
      <c r="I5" s="113">
        <f>CAPA!$C$26*(I4-I3)</f>
        <v>0</v>
      </c>
    </row>
    <row r="6" spans="2:9" ht="15.75" thickBot="1" x14ac:dyDescent="0.3"/>
    <row r="7" spans="2:9" ht="18.75" customHeight="1" x14ac:dyDescent="0.25">
      <c r="C7" s="145" t="s">
        <v>0</v>
      </c>
      <c r="D7" s="146"/>
      <c r="E7" s="152" t="s">
        <v>1</v>
      </c>
      <c r="F7" s="153"/>
      <c r="G7" s="154"/>
    </row>
    <row r="8" spans="2:9" x14ac:dyDescent="0.25">
      <c r="C8" s="147"/>
      <c r="D8" s="148"/>
      <c r="E8" s="155"/>
      <c r="F8" s="156"/>
      <c r="G8" s="157"/>
    </row>
    <row r="9" spans="2:9" ht="15.75" thickBot="1" x14ac:dyDescent="0.3">
      <c r="C9" s="149"/>
      <c r="D9" s="150"/>
      <c r="E9" s="158"/>
      <c r="F9" s="159"/>
      <c r="G9" s="160"/>
    </row>
    <row r="10" spans="2:9" x14ac:dyDescent="0.25">
      <c r="B10" s="132" t="s">
        <v>2</v>
      </c>
      <c r="C10" s="132" t="s">
        <v>3</v>
      </c>
      <c r="D10" s="138" t="s">
        <v>17</v>
      </c>
      <c r="E10" s="35" t="s">
        <v>11</v>
      </c>
      <c r="F10" s="36" t="s">
        <v>9</v>
      </c>
      <c r="G10" s="37" t="s">
        <v>4</v>
      </c>
      <c r="H10" s="132" t="s">
        <v>2</v>
      </c>
      <c r="I10" s="37" t="s">
        <v>4</v>
      </c>
    </row>
    <row r="11" spans="2:9" ht="16.5" thickBot="1" x14ac:dyDescent="0.3">
      <c r="B11" s="133"/>
      <c r="C11" s="133"/>
      <c r="D11" s="139"/>
      <c r="E11" s="38" t="s">
        <v>13</v>
      </c>
      <c r="F11" s="39" t="s">
        <v>12</v>
      </c>
      <c r="G11" s="40" t="s">
        <v>5</v>
      </c>
      <c r="H11" s="133"/>
      <c r="I11" s="41" t="s">
        <v>5</v>
      </c>
    </row>
    <row r="12" spans="2:9" ht="28.5" customHeight="1" thickBot="1" x14ac:dyDescent="0.3">
      <c r="B12" s="134"/>
      <c r="C12" s="151"/>
      <c r="D12" s="140"/>
      <c r="E12" s="42">
        <f>E3</f>
        <v>0</v>
      </c>
      <c r="F12" s="43">
        <f>F3</f>
        <v>0</v>
      </c>
      <c r="G12" s="44" t="s">
        <v>14</v>
      </c>
      <c r="H12" s="134"/>
      <c r="I12" s="45" t="s">
        <v>6</v>
      </c>
    </row>
    <row r="13" spans="2:9" x14ac:dyDescent="0.25">
      <c r="B13" s="129">
        <v>1</v>
      </c>
      <c r="C13" s="46">
        <v>1</v>
      </c>
      <c r="D13" s="47">
        <v>0</v>
      </c>
      <c r="E13" s="48">
        <f>$D13*E$12</f>
        <v>0</v>
      </c>
      <c r="F13" s="49">
        <f>$D13*F$12</f>
        <v>0</v>
      </c>
      <c r="G13" s="49">
        <f t="shared" ref="G13:G76" si="0">SUM(E13:F13)</f>
        <v>0</v>
      </c>
      <c r="H13" s="129">
        <f>B13</f>
        <v>1</v>
      </c>
      <c r="I13" s="165">
        <f>SUM(G13:G24)</f>
        <v>0</v>
      </c>
    </row>
    <row r="14" spans="2:9" x14ac:dyDescent="0.25">
      <c r="B14" s="130"/>
      <c r="C14" s="50">
        <v>2</v>
      </c>
      <c r="D14" s="51">
        <v>0</v>
      </c>
      <c r="E14" s="49">
        <f t="shared" ref="E14:F77" si="1">$D14*E$12</f>
        <v>0</v>
      </c>
      <c r="F14" s="49">
        <f t="shared" si="1"/>
        <v>0</v>
      </c>
      <c r="G14" s="49">
        <f t="shared" si="0"/>
        <v>0</v>
      </c>
      <c r="H14" s="130"/>
      <c r="I14" s="166"/>
    </row>
    <row r="15" spans="2:9" x14ac:dyDescent="0.25">
      <c r="B15" s="130"/>
      <c r="C15" s="50">
        <v>3</v>
      </c>
      <c r="D15" s="51">
        <v>0</v>
      </c>
      <c r="E15" s="49">
        <f t="shared" si="1"/>
        <v>0</v>
      </c>
      <c r="F15" s="49">
        <f t="shared" si="1"/>
        <v>0</v>
      </c>
      <c r="G15" s="49">
        <f t="shared" si="0"/>
        <v>0</v>
      </c>
      <c r="H15" s="130"/>
      <c r="I15" s="166"/>
    </row>
    <row r="16" spans="2:9" x14ac:dyDescent="0.25">
      <c r="B16" s="130"/>
      <c r="C16" s="50">
        <v>4</v>
      </c>
      <c r="D16" s="51">
        <v>0</v>
      </c>
      <c r="E16" s="49">
        <f t="shared" si="1"/>
        <v>0</v>
      </c>
      <c r="F16" s="49">
        <f t="shared" si="1"/>
        <v>0</v>
      </c>
      <c r="G16" s="49">
        <f t="shared" si="0"/>
        <v>0</v>
      </c>
      <c r="H16" s="130"/>
      <c r="I16" s="166"/>
    </row>
    <row r="17" spans="2:10" x14ac:dyDescent="0.25">
      <c r="B17" s="130"/>
      <c r="C17" s="50">
        <v>5</v>
      </c>
      <c r="D17" s="51">
        <v>0</v>
      </c>
      <c r="E17" s="49">
        <f t="shared" si="1"/>
        <v>0</v>
      </c>
      <c r="F17" s="49">
        <f t="shared" si="1"/>
        <v>0</v>
      </c>
      <c r="G17" s="49">
        <f t="shared" si="0"/>
        <v>0</v>
      </c>
      <c r="H17" s="130"/>
      <c r="I17" s="166"/>
    </row>
    <row r="18" spans="2:10" x14ac:dyDescent="0.25">
      <c r="B18" s="130"/>
      <c r="C18" s="50">
        <v>6</v>
      </c>
      <c r="D18" s="51">
        <v>0</v>
      </c>
      <c r="E18" s="49">
        <f t="shared" si="1"/>
        <v>0</v>
      </c>
      <c r="F18" s="49">
        <f t="shared" si="1"/>
        <v>0</v>
      </c>
      <c r="G18" s="49">
        <f t="shared" si="0"/>
        <v>0</v>
      </c>
      <c r="H18" s="130"/>
      <c r="I18" s="166"/>
      <c r="J18" s="52"/>
    </row>
    <row r="19" spans="2:10" x14ac:dyDescent="0.25">
      <c r="B19" s="130"/>
      <c r="C19" s="50">
        <v>7</v>
      </c>
      <c r="D19" s="51">
        <v>0</v>
      </c>
      <c r="E19" s="49">
        <f t="shared" si="1"/>
        <v>0</v>
      </c>
      <c r="F19" s="49">
        <f t="shared" si="1"/>
        <v>0</v>
      </c>
      <c r="G19" s="49">
        <f t="shared" si="0"/>
        <v>0</v>
      </c>
      <c r="H19" s="130"/>
      <c r="I19" s="166"/>
    </row>
    <row r="20" spans="2:10" x14ac:dyDescent="0.25">
      <c r="B20" s="130"/>
      <c r="C20" s="50">
        <v>8</v>
      </c>
      <c r="D20" s="51">
        <v>0</v>
      </c>
      <c r="E20" s="49">
        <f t="shared" si="1"/>
        <v>0</v>
      </c>
      <c r="F20" s="49">
        <f t="shared" si="1"/>
        <v>0</v>
      </c>
      <c r="G20" s="49">
        <f t="shared" si="0"/>
        <v>0</v>
      </c>
      <c r="H20" s="130"/>
      <c r="I20" s="166"/>
    </row>
    <row r="21" spans="2:10" x14ac:dyDescent="0.25">
      <c r="B21" s="130"/>
      <c r="C21" s="50">
        <v>9</v>
      </c>
      <c r="D21" s="51">
        <v>0</v>
      </c>
      <c r="E21" s="49">
        <f t="shared" si="1"/>
        <v>0</v>
      </c>
      <c r="F21" s="49">
        <f t="shared" si="1"/>
        <v>0</v>
      </c>
      <c r="G21" s="49">
        <f t="shared" si="0"/>
        <v>0</v>
      </c>
      <c r="H21" s="130"/>
      <c r="I21" s="166"/>
    </row>
    <row r="22" spans="2:10" x14ac:dyDescent="0.25">
      <c r="B22" s="130"/>
      <c r="C22" s="50">
        <v>10</v>
      </c>
      <c r="D22" s="51">
        <v>0</v>
      </c>
      <c r="E22" s="49">
        <f t="shared" si="1"/>
        <v>0</v>
      </c>
      <c r="F22" s="49">
        <f t="shared" si="1"/>
        <v>0</v>
      </c>
      <c r="G22" s="49">
        <f t="shared" si="0"/>
        <v>0</v>
      </c>
      <c r="H22" s="130"/>
      <c r="I22" s="166"/>
    </row>
    <row r="23" spans="2:10" x14ac:dyDescent="0.25">
      <c r="B23" s="130"/>
      <c r="C23" s="50">
        <v>11</v>
      </c>
      <c r="D23" s="51">
        <v>0</v>
      </c>
      <c r="E23" s="49">
        <f t="shared" si="1"/>
        <v>0</v>
      </c>
      <c r="F23" s="49">
        <f t="shared" si="1"/>
        <v>0</v>
      </c>
      <c r="G23" s="49">
        <f t="shared" si="0"/>
        <v>0</v>
      </c>
      <c r="H23" s="130"/>
      <c r="I23" s="166"/>
    </row>
    <row r="24" spans="2:10" ht="15.75" thickBot="1" x14ac:dyDescent="0.3">
      <c r="B24" s="131"/>
      <c r="C24" s="53">
        <v>12</v>
      </c>
      <c r="D24" s="54">
        <v>0</v>
      </c>
      <c r="E24" s="55">
        <f t="shared" si="1"/>
        <v>0</v>
      </c>
      <c r="F24" s="55">
        <f t="shared" si="1"/>
        <v>0</v>
      </c>
      <c r="G24" s="55">
        <f t="shared" si="0"/>
        <v>0</v>
      </c>
      <c r="H24" s="131"/>
      <c r="I24" s="167"/>
    </row>
    <row r="25" spans="2:10" x14ac:dyDescent="0.25">
      <c r="B25" s="135">
        <v>2</v>
      </c>
      <c r="C25" s="46">
        <v>13</v>
      </c>
      <c r="D25" s="56">
        <v>0</v>
      </c>
      <c r="E25" s="57">
        <f t="shared" si="1"/>
        <v>0</v>
      </c>
      <c r="F25" s="57">
        <f t="shared" si="1"/>
        <v>0</v>
      </c>
      <c r="G25" s="57">
        <f t="shared" si="0"/>
        <v>0</v>
      </c>
      <c r="H25" s="129">
        <f>B25</f>
        <v>2</v>
      </c>
      <c r="I25" s="126">
        <f>SUM(G25:G36)</f>
        <v>0</v>
      </c>
    </row>
    <row r="26" spans="2:10" x14ac:dyDescent="0.25">
      <c r="B26" s="136"/>
      <c r="C26" s="50">
        <v>14</v>
      </c>
      <c r="D26" s="51">
        <v>0</v>
      </c>
      <c r="E26" s="49">
        <f t="shared" si="1"/>
        <v>0</v>
      </c>
      <c r="F26" s="49">
        <f t="shared" si="1"/>
        <v>0</v>
      </c>
      <c r="G26" s="49">
        <f t="shared" si="0"/>
        <v>0</v>
      </c>
      <c r="H26" s="130"/>
      <c r="I26" s="127"/>
    </row>
    <row r="27" spans="2:10" x14ac:dyDescent="0.25">
      <c r="B27" s="136"/>
      <c r="C27" s="58">
        <v>15</v>
      </c>
      <c r="D27" s="51">
        <v>0</v>
      </c>
      <c r="E27" s="59">
        <f t="shared" si="1"/>
        <v>0</v>
      </c>
      <c r="F27" s="59">
        <f t="shared" si="1"/>
        <v>0</v>
      </c>
      <c r="G27" s="59">
        <f t="shared" si="0"/>
        <v>0</v>
      </c>
      <c r="H27" s="130"/>
      <c r="I27" s="127"/>
    </row>
    <row r="28" spans="2:10" x14ac:dyDescent="0.25">
      <c r="B28" s="136"/>
      <c r="C28" s="60">
        <v>16</v>
      </c>
      <c r="D28" s="51">
        <v>0</v>
      </c>
      <c r="E28" s="49">
        <f t="shared" si="1"/>
        <v>0</v>
      </c>
      <c r="F28" s="49">
        <f t="shared" si="1"/>
        <v>0</v>
      </c>
      <c r="G28" s="49">
        <f t="shared" si="0"/>
        <v>0</v>
      </c>
      <c r="H28" s="130"/>
      <c r="I28" s="127"/>
    </row>
    <row r="29" spans="2:10" x14ac:dyDescent="0.25">
      <c r="B29" s="136"/>
      <c r="C29" s="60">
        <v>17</v>
      </c>
      <c r="D29" s="51">
        <v>0</v>
      </c>
      <c r="E29" s="59">
        <f t="shared" si="1"/>
        <v>0</v>
      </c>
      <c r="F29" s="59">
        <f t="shared" si="1"/>
        <v>0</v>
      </c>
      <c r="G29" s="59">
        <f t="shared" si="0"/>
        <v>0</v>
      </c>
      <c r="H29" s="130"/>
      <c r="I29" s="127"/>
    </row>
    <row r="30" spans="2:10" x14ac:dyDescent="0.25">
      <c r="B30" s="136"/>
      <c r="C30" s="60">
        <v>18</v>
      </c>
      <c r="D30" s="51">
        <v>0</v>
      </c>
      <c r="E30" s="49">
        <f t="shared" si="1"/>
        <v>0</v>
      </c>
      <c r="F30" s="49">
        <f t="shared" si="1"/>
        <v>0</v>
      </c>
      <c r="G30" s="49">
        <f t="shared" si="0"/>
        <v>0</v>
      </c>
      <c r="H30" s="130"/>
      <c r="I30" s="127"/>
    </row>
    <row r="31" spans="2:10" x14ac:dyDescent="0.25">
      <c r="B31" s="136"/>
      <c r="C31" s="60">
        <v>19</v>
      </c>
      <c r="D31" s="51">
        <v>0</v>
      </c>
      <c r="E31" s="49">
        <f t="shared" si="1"/>
        <v>0</v>
      </c>
      <c r="F31" s="49">
        <f t="shared" si="1"/>
        <v>0</v>
      </c>
      <c r="G31" s="49">
        <f t="shared" si="0"/>
        <v>0</v>
      </c>
      <c r="H31" s="130"/>
      <c r="I31" s="127"/>
      <c r="J31" s="52"/>
    </row>
    <row r="32" spans="2:10" x14ac:dyDescent="0.25">
      <c r="B32" s="136"/>
      <c r="C32" s="60">
        <v>20</v>
      </c>
      <c r="D32" s="51">
        <v>0</v>
      </c>
      <c r="E32" s="49">
        <f t="shared" si="1"/>
        <v>0</v>
      </c>
      <c r="F32" s="49">
        <f t="shared" si="1"/>
        <v>0</v>
      </c>
      <c r="G32" s="49">
        <f t="shared" si="0"/>
        <v>0</v>
      </c>
      <c r="H32" s="130"/>
      <c r="I32" s="127"/>
    </row>
    <row r="33" spans="2:10" x14ac:dyDescent="0.25">
      <c r="B33" s="136"/>
      <c r="C33" s="60">
        <v>21</v>
      </c>
      <c r="D33" s="51">
        <v>0</v>
      </c>
      <c r="E33" s="49">
        <f t="shared" si="1"/>
        <v>0</v>
      </c>
      <c r="F33" s="49">
        <f t="shared" si="1"/>
        <v>0</v>
      </c>
      <c r="G33" s="49">
        <f t="shared" si="0"/>
        <v>0</v>
      </c>
      <c r="H33" s="130"/>
      <c r="I33" s="127"/>
    </row>
    <row r="34" spans="2:10" x14ac:dyDescent="0.25">
      <c r="B34" s="136"/>
      <c r="C34" s="60">
        <v>22</v>
      </c>
      <c r="D34" s="51">
        <v>0</v>
      </c>
      <c r="E34" s="49">
        <f t="shared" si="1"/>
        <v>0</v>
      </c>
      <c r="F34" s="49">
        <f t="shared" si="1"/>
        <v>0</v>
      </c>
      <c r="G34" s="49">
        <f t="shared" si="0"/>
        <v>0</v>
      </c>
      <c r="H34" s="130"/>
      <c r="I34" s="127"/>
    </row>
    <row r="35" spans="2:10" x14ac:dyDescent="0.25">
      <c r="B35" s="136"/>
      <c r="C35" s="60">
        <v>23</v>
      </c>
      <c r="D35" s="51">
        <v>0</v>
      </c>
      <c r="E35" s="49">
        <f t="shared" si="1"/>
        <v>0</v>
      </c>
      <c r="F35" s="49">
        <f t="shared" si="1"/>
        <v>0</v>
      </c>
      <c r="G35" s="49">
        <f t="shared" si="0"/>
        <v>0</v>
      </c>
      <c r="H35" s="130"/>
      <c r="I35" s="127"/>
    </row>
    <row r="36" spans="2:10" ht="15.75" thickBot="1" x14ac:dyDescent="0.3">
      <c r="B36" s="137"/>
      <c r="C36" s="61">
        <v>24</v>
      </c>
      <c r="D36" s="54">
        <v>0</v>
      </c>
      <c r="E36" s="55">
        <f t="shared" si="1"/>
        <v>0</v>
      </c>
      <c r="F36" s="55">
        <f t="shared" si="1"/>
        <v>0</v>
      </c>
      <c r="G36" s="55">
        <f t="shared" si="0"/>
        <v>0</v>
      </c>
      <c r="H36" s="131"/>
      <c r="I36" s="128"/>
    </row>
    <row r="37" spans="2:10" x14ac:dyDescent="0.25">
      <c r="B37" s="129">
        <v>3</v>
      </c>
      <c r="C37" s="62">
        <v>25</v>
      </c>
      <c r="D37" s="47">
        <v>0</v>
      </c>
      <c r="E37" s="57">
        <f t="shared" si="1"/>
        <v>0</v>
      </c>
      <c r="F37" s="57">
        <f t="shared" si="1"/>
        <v>0</v>
      </c>
      <c r="G37" s="57">
        <f t="shared" si="0"/>
        <v>0</v>
      </c>
      <c r="H37" s="129">
        <f>B37</f>
        <v>3</v>
      </c>
      <c r="I37" s="126">
        <f>SUM(G37:G48)</f>
        <v>0</v>
      </c>
    </row>
    <row r="38" spans="2:10" x14ac:dyDescent="0.25">
      <c r="B38" s="130"/>
      <c r="C38" s="50">
        <v>26</v>
      </c>
      <c r="D38" s="51">
        <v>0</v>
      </c>
      <c r="E38" s="49">
        <f t="shared" si="1"/>
        <v>0</v>
      </c>
      <c r="F38" s="49">
        <f t="shared" si="1"/>
        <v>0</v>
      </c>
      <c r="G38" s="49">
        <f t="shared" si="0"/>
        <v>0</v>
      </c>
      <c r="H38" s="130"/>
      <c r="I38" s="127"/>
    </row>
    <row r="39" spans="2:10" x14ac:dyDescent="0.25">
      <c r="B39" s="130"/>
      <c r="C39" s="50">
        <v>27</v>
      </c>
      <c r="D39" s="51">
        <v>0</v>
      </c>
      <c r="E39" s="49">
        <f t="shared" si="1"/>
        <v>0</v>
      </c>
      <c r="F39" s="49">
        <f t="shared" si="1"/>
        <v>0</v>
      </c>
      <c r="G39" s="49">
        <f t="shared" si="0"/>
        <v>0</v>
      </c>
      <c r="H39" s="130"/>
      <c r="I39" s="127"/>
    </row>
    <row r="40" spans="2:10" x14ac:dyDescent="0.25">
      <c r="B40" s="130"/>
      <c r="C40" s="50">
        <v>28</v>
      </c>
      <c r="D40" s="51">
        <v>0</v>
      </c>
      <c r="E40" s="49">
        <f t="shared" si="1"/>
        <v>0</v>
      </c>
      <c r="F40" s="49">
        <f t="shared" si="1"/>
        <v>0</v>
      </c>
      <c r="G40" s="49">
        <f t="shared" si="0"/>
        <v>0</v>
      </c>
      <c r="H40" s="130"/>
      <c r="I40" s="127"/>
    </row>
    <row r="41" spans="2:10" x14ac:dyDescent="0.25">
      <c r="B41" s="130"/>
      <c r="C41" s="50">
        <v>29</v>
      </c>
      <c r="D41" s="51">
        <v>0</v>
      </c>
      <c r="E41" s="49">
        <f t="shared" si="1"/>
        <v>0</v>
      </c>
      <c r="F41" s="49">
        <f t="shared" si="1"/>
        <v>0</v>
      </c>
      <c r="G41" s="49">
        <f t="shared" si="0"/>
        <v>0</v>
      </c>
      <c r="H41" s="130"/>
      <c r="I41" s="127"/>
    </row>
    <row r="42" spans="2:10" x14ac:dyDescent="0.25">
      <c r="B42" s="130"/>
      <c r="C42" s="50">
        <v>30</v>
      </c>
      <c r="D42" s="51">
        <v>0</v>
      </c>
      <c r="E42" s="49">
        <f t="shared" si="1"/>
        <v>0</v>
      </c>
      <c r="F42" s="49">
        <f t="shared" si="1"/>
        <v>0</v>
      </c>
      <c r="G42" s="49">
        <f t="shared" si="0"/>
        <v>0</v>
      </c>
      <c r="H42" s="130"/>
      <c r="I42" s="127"/>
      <c r="J42" s="52"/>
    </row>
    <row r="43" spans="2:10" x14ac:dyDescent="0.25">
      <c r="B43" s="130"/>
      <c r="C43" s="50">
        <v>31</v>
      </c>
      <c r="D43" s="51">
        <v>0</v>
      </c>
      <c r="E43" s="49">
        <f t="shared" si="1"/>
        <v>0</v>
      </c>
      <c r="F43" s="49">
        <f t="shared" si="1"/>
        <v>0</v>
      </c>
      <c r="G43" s="49">
        <f t="shared" si="0"/>
        <v>0</v>
      </c>
      <c r="H43" s="130"/>
      <c r="I43" s="127"/>
    </row>
    <row r="44" spans="2:10" x14ac:dyDescent="0.25">
      <c r="B44" s="130"/>
      <c r="C44" s="50">
        <v>32</v>
      </c>
      <c r="D44" s="51">
        <v>0</v>
      </c>
      <c r="E44" s="49">
        <f t="shared" si="1"/>
        <v>0</v>
      </c>
      <c r="F44" s="49">
        <f t="shared" si="1"/>
        <v>0</v>
      </c>
      <c r="G44" s="49">
        <f t="shared" si="0"/>
        <v>0</v>
      </c>
      <c r="H44" s="130"/>
      <c r="I44" s="127"/>
    </row>
    <row r="45" spans="2:10" x14ac:dyDescent="0.25">
      <c r="B45" s="130"/>
      <c r="C45" s="50">
        <v>33</v>
      </c>
      <c r="D45" s="51">
        <v>0</v>
      </c>
      <c r="E45" s="49">
        <f t="shared" si="1"/>
        <v>0</v>
      </c>
      <c r="F45" s="49">
        <f t="shared" si="1"/>
        <v>0</v>
      </c>
      <c r="G45" s="49">
        <f t="shared" si="0"/>
        <v>0</v>
      </c>
      <c r="H45" s="130"/>
      <c r="I45" s="127"/>
    </row>
    <row r="46" spans="2:10" x14ac:dyDescent="0.25">
      <c r="B46" s="130"/>
      <c r="C46" s="50">
        <v>34</v>
      </c>
      <c r="D46" s="51">
        <v>0</v>
      </c>
      <c r="E46" s="49">
        <f t="shared" si="1"/>
        <v>0</v>
      </c>
      <c r="F46" s="49">
        <f t="shared" si="1"/>
        <v>0</v>
      </c>
      <c r="G46" s="49">
        <f t="shared" si="0"/>
        <v>0</v>
      </c>
      <c r="H46" s="130"/>
      <c r="I46" s="127"/>
    </row>
    <row r="47" spans="2:10" x14ac:dyDescent="0.25">
      <c r="B47" s="130"/>
      <c r="C47" s="50">
        <v>35</v>
      </c>
      <c r="D47" s="51">
        <v>0</v>
      </c>
      <c r="E47" s="49">
        <f t="shared" si="1"/>
        <v>0</v>
      </c>
      <c r="F47" s="49">
        <f t="shared" si="1"/>
        <v>0</v>
      </c>
      <c r="G47" s="49">
        <f t="shared" si="0"/>
        <v>0</v>
      </c>
      <c r="H47" s="130"/>
      <c r="I47" s="127"/>
    </row>
    <row r="48" spans="2:10" ht="15.75" thickBot="1" x14ac:dyDescent="0.3">
      <c r="B48" s="131"/>
      <c r="C48" s="53">
        <v>36</v>
      </c>
      <c r="D48" s="54">
        <v>0</v>
      </c>
      <c r="E48" s="55">
        <f t="shared" si="1"/>
        <v>0</v>
      </c>
      <c r="F48" s="55">
        <f t="shared" si="1"/>
        <v>0</v>
      </c>
      <c r="G48" s="55">
        <f t="shared" si="0"/>
        <v>0</v>
      </c>
      <c r="H48" s="131"/>
      <c r="I48" s="128"/>
    </row>
    <row r="49" spans="2:9" x14ac:dyDescent="0.25">
      <c r="B49" s="129">
        <v>4</v>
      </c>
      <c r="C49" s="62">
        <f>C48+1</f>
        <v>37</v>
      </c>
      <c r="D49" s="56">
        <v>1</v>
      </c>
      <c r="E49" s="57">
        <f t="shared" si="1"/>
        <v>0</v>
      </c>
      <c r="F49" s="57">
        <f t="shared" si="1"/>
        <v>0</v>
      </c>
      <c r="G49" s="57">
        <f t="shared" si="0"/>
        <v>0</v>
      </c>
      <c r="H49" s="129">
        <f>B49</f>
        <v>4</v>
      </c>
      <c r="I49" s="126">
        <f>SUM(G49:G60)</f>
        <v>0</v>
      </c>
    </row>
    <row r="50" spans="2:9" x14ac:dyDescent="0.25">
      <c r="B50" s="130"/>
      <c r="C50" s="50">
        <f t="shared" ref="C50:C113" si="2">C49+1</f>
        <v>38</v>
      </c>
      <c r="D50" s="51">
        <v>1</v>
      </c>
      <c r="E50" s="49">
        <f t="shared" si="1"/>
        <v>0</v>
      </c>
      <c r="F50" s="49">
        <f t="shared" si="1"/>
        <v>0</v>
      </c>
      <c r="G50" s="49">
        <f t="shared" si="0"/>
        <v>0</v>
      </c>
      <c r="H50" s="130"/>
      <c r="I50" s="127"/>
    </row>
    <row r="51" spans="2:9" x14ac:dyDescent="0.25">
      <c r="B51" s="130"/>
      <c r="C51" s="50">
        <f t="shared" si="2"/>
        <v>39</v>
      </c>
      <c r="D51" s="51">
        <v>1</v>
      </c>
      <c r="E51" s="49">
        <f t="shared" si="1"/>
        <v>0</v>
      </c>
      <c r="F51" s="49">
        <f t="shared" si="1"/>
        <v>0</v>
      </c>
      <c r="G51" s="49">
        <f t="shared" si="0"/>
        <v>0</v>
      </c>
      <c r="H51" s="130"/>
      <c r="I51" s="127"/>
    </row>
    <row r="52" spans="2:9" x14ac:dyDescent="0.25">
      <c r="B52" s="130"/>
      <c r="C52" s="50">
        <f t="shared" si="2"/>
        <v>40</v>
      </c>
      <c r="D52" s="51">
        <v>1</v>
      </c>
      <c r="E52" s="49">
        <f t="shared" si="1"/>
        <v>0</v>
      </c>
      <c r="F52" s="49">
        <f t="shared" si="1"/>
        <v>0</v>
      </c>
      <c r="G52" s="49">
        <f t="shared" si="0"/>
        <v>0</v>
      </c>
      <c r="H52" s="130"/>
      <c r="I52" s="127"/>
    </row>
    <row r="53" spans="2:9" x14ac:dyDescent="0.25">
      <c r="B53" s="130"/>
      <c r="C53" s="50">
        <f t="shared" si="2"/>
        <v>41</v>
      </c>
      <c r="D53" s="51">
        <v>1</v>
      </c>
      <c r="E53" s="49">
        <f t="shared" si="1"/>
        <v>0</v>
      </c>
      <c r="F53" s="49">
        <f t="shared" si="1"/>
        <v>0</v>
      </c>
      <c r="G53" s="49">
        <f t="shared" si="0"/>
        <v>0</v>
      </c>
      <c r="H53" s="130"/>
      <c r="I53" s="127"/>
    </row>
    <row r="54" spans="2:9" x14ac:dyDescent="0.25">
      <c r="B54" s="130"/>
      <c r="C54" s="50">
        <f t="shared" si="2"/>
        <v>42</v>
      </c>
      <c r="D54" s="51">
        <v>1</v>
      </c>
      <c r="E54" s="49">
        <f t="shared" si="1"/>
        <v>0</v>
      </c>
      <c r="F54" s="49">
        <f t="shared" si="1"/>
        <v>0</v>
      </c>
      <c r="G54" s="49">
        <f t="shared" si="0"/>
        <v>0</v>
      </c>
      <c r="H54" s="130"/>
      <c r="I54" s="127"/>
    </row>
    <row r="55" spans="2:9" x14ac:dyDescent="0.25">
      <c r="B55" s="130"/>
      <c r="C55" s="50">
        <f t="shared" si="2"/>
        <v>43</v>
      </c>
      <c r="D55" s="51">
        <v>1</v>
      </c>
      <c r="E55" s="49">
        <f t="shared" si="1"/>
        <v>0</v>
      </c>
      <c r="F55" s="49">
        <f t="shared" si="1"/>
        <v>0</v>
      </c>
      <c r="G55" s="49">
        <f t="shared" si="0"/>
        <v>0</v>
      </c>
      <c r="H55" s="130"/>
      <c r="I55" s="127"/>
    </row>
    <row r="56" spans="2:9" x14ac:dyDescent="0.25">
      <c r="B56" s="130"/>
      <c r="C56" s="50">
        <f t="shared" si="2"/>
        <v>44</v>
      </c>
      <c r="D56" s="51">
        <v>1</v>
      </c>
      <c r="E56" s="49">
        <f t="shared" si="1"/>
        <v>0</v>
      </c>
      <c r="F56" s="49">
        <f t="shared" si="1"/>
        <v>0</v>
      </c>
      <c r="G56" s="49">
        <f t="shared" si="0"/>
        <v>0</v>
      </c>
      <c r="H56" s="130"/>
      <c r="I56" s="127"/>
    </row>
    <row r="57" spans="2:9" x14ac:dyDescent="0.25">
      <c r="B57" s="130"/>
      <c r="C57" s="50">
        <f t="shared" si="2"/>
        <v>45</v>
      </c>
      <c r="D57" s="51">
        <v>1</v>
      </c>
      <c r="E57" s="49">
        <f t="shared" si="1"/>
        <v>0</v>
      </c>
      <c r="F57" s="49">
        <f t="shared" si="1"/>
        <v>0</v>
      </c>
      <c r="G57" s="49">
        <f t="shared" si="0"/>
        <v>0</v>
      </c>
      <c r="H57" s="130"/>
      <c r="I57" s="127"/>
    </row>
    <row r="58" spans="2:9" x14ac:dyDescent="0.25">
      <c r="B58" s="130"/>
      <c r="C58" s="50">
        <f t="shared" si="2"/>
        <v>46</v>
      </c>
      <c r="D58" s="51">
        <v>1</v>
      </c>
      <c r="E58" s="49">
        <f t="shared" si="1"/>
        <v>0</v>
      </c>
      <c r="F58" s="49">
        <f t="shared" si="1"/>
        <v>0</v>
      </c>
      <c r="G58" s="49">
        <f t="shared" si="0"/>
        <v>0</v>
      </c>
      <c r="H58" s="130"/>
      <c r="I58" s="127"/>
    </row>
    <row r="59" spans="2:9" x14ac:dyDescent="0.25">
      <c r="B59" s="130"/>
      <c r="C59" s="50">
        <f t="shared" si="2"/>
        <v>47</v>
      </c>
      <c r="D59" s="51">
        <v>1</v>
      </c>
      <c r="E59" s="49">
        <f t="shared" si="1"/>
        <v>0</v>
      </c>
      <c r="F59" s="49">
        <f t="shared" si="1"/>
        <v>0</v>
      </c>
      <c r="G59" s="49">
        <f t="shared" si="0"/>
        <v>0</v>
      </c>
      <c r="H59" s="130"/>
      <c r="I59" s="127"/>
    </row>
    <row r="60" spans="2:9" ht="15.75" thickBot="1" x14ac:dyDescent="0.3">
      <c r="B60" s="131"/>
      <c r="C60" s="53">
        <f t="shared" si="2"/>
        <v>48</v>
      </c>
      <c r="D60" s="54">
        <v>1</v>
      </c>
      <c r="E60" s="55">
        <f t="shared" si="1"/>
        <v>0</v>
      </c>
      <c r="F60" s="55">
        <f t="shared" si="1"/>
        <v>0</v>
      </c>
      <c r="G60" s="55">
        <f t="shared" si="0"/>
        <v>0</v>
      </c>
      <c r="H60" s="131"/>
      <c r="I60" s="128"/>
    </row>
    <row r="61" spans="2:9" x14ac:dyDescent="0.25">
      <c r="B61" s="129">
        <v>5</v>
      </c>
      <c r="C61" s="62">
        <f t="shared" si="2"/>
        <v>49</v>
      </c>
      <c r="D61" s="56">
        <v>1</v>
      </c>
      <c r="E61" s="57">
        <f t="shared" si="1"/>
        <v>0</v>
      </c>
      <c r="F61" s="57">
        <f t="shared" si="1"/>
        <v>0</v>
      </c>
      <c r="G61" s="57">
        <f t="shared" si="0"/>
        <v>0</v>
      </c>
      <c r="H61" s="129">
        <f>B61</f>
        <v>5</v>
      </c>
      <c r="I61" s="126">
        <f>SUM(G61:G72)</f>
        <v>0</v>
      </c>
    </row>
    <row r="62" spans="2:9" x14ac:dyDescent="0.25">
      <c r="B62" s="130"/>
      <c r="C62" s="50">
        <f t="shared" si="2"/>
        <v>50</v>
      </c>
      <c r="D62" s="51">
        <v>1</v>
      </c>
      <c r="E62" s="49">
        <f t="shared" si="1"/>
        <v>0</v>
      </c>
      <c r="F62" s="49">
        <f t="shared" si="1"/>
        <v>0</v>
      </c>
      <c r="G62" s="49">
        <f t="shared" si="0"/>
        <v>0</v>
      </c>
      <c r="H62" s="130"/>
      <c r="I62" s="127"/>
    </row>
    <row r="63" spans="2:9" x14ac:dyDescent="0.25">
      <c r="B63" s="130"/>
      <c r="C63" s="50">
        <f t="shared" si="2"/>
        <v>51</v>
      </c>
      <c r="D63" s="51">
        <v>1</v>
      </c>
      <c r="E63" s="49">
        <f t="shared" si="1"/>
        <v>0</v>
      </c>
      <c r="F63" s="49">
        <f t="shared" si="1"/>
        <v>0</v>
      </c>
      <c r="G63" s="49">
        <f t="shared" si="0"/>
        <v>0</v>
      </c>
      <c r="H63" s="130"/>
      <c r="I63" s="127"/>
    </row>
    <row r="64" spans="2:9" x14ac:dyDescent="0.25">
      <c r="B64" s="130"/>
      <c r="C64" s="50">
        <f t="shared" si="2"/>
        <v>52</v>
      </c>
      <c r="D64" s="51">
        <v>1</v>
      </c>
      <c r="E64" s="49">
        <f t="shared" si="1"/>
        <v>0</v>
      </c>
      <c r="F64" s="49">
        <f t="shared" si="1"/>
        <v>0</v>
      </c>
      <c r="G64" s="49">
        <f t="shared" si="0"/>
        <v>0</v>
      </c>
      <c r="H64" s="130"/>
      <c r="I64" s="127"/>
    </row>
    <row r="65" spans="2:9" x14ac:dyDescent="0.25">
      <c r="B65" s="130"/>
      <c r="C65" s="50">
        <f t="shared" si="2"/>
        <v>53</v>
      </c>
      <c r="D65" s="51">
        <v>1</v>
      </c>
      <c r="E65" s="49">
        <f t="shared" si="1"/>
        <v>0</v>
      </c>
      <c r="F65" s="49">
        <f t="shared" si="1"/>
        <v>0</v>
      </c>
      <c r="G65" s="49">
        <f t="shared" si="0"/>
        <v>0</v>
      </c>
      <c r="H65" s="130"/>
      <c r="I65" s="127"/>
    </row>
    <row r="66" spans="2:9" x14ac:dyDescent="0.25">
      <c r="B66" s="130"/>
      <c r="C66" s="50">
        <f t="shared" si="2"/>
        <v>54</v>
      </c>
      <c r="D66" s="51">
        <v>1</v>
      </c>
      <c r="E66" s="49">
        <f t="shared" si="1"/>
        <v>0</v>
      </c>
      <c r="F66" s="49">
        <f t="shared" si="1"/>
        <v>0</v>
      </c>
      <c r="G66" s="49">
        <f t="shared" si="0"/>
        <v>0</v>
      </c>
      <c r="H66" s="130"/>
      <c r="I66" s="127"/>
    </row>
    <row r="67" spans="2:9" x14ac:dyDescent="0.25">
      <c r="B67" s="130"/>
      <c r="C67" s="50">
        <f t="shared" si="2"/>
        <v>55</v>
      </c>
      <c r="D67" s="51">
        <v>1</v>
      </c>
      <c r="E67" s="49">
        <f t="shared" si="1"/>
        <v>0</v>
      </c>
      <c r="F67" s="49">
        <f t="shared" si="1"/>
        <v>0</v>
      </c>
      <c r="G67" s="49">
        <f t="shared" si="0"/>
        <v>0</v>
      </c>
      <c r="H67" s="130"/>
      <c r="I67" s="127"/>
    </row>
    <row r="68" spans="2:9" x14ac:dyDescent="0.25">
      <c r="B68" s="130"/>
      <c r="C68" s="50">
        <f t="shared" si="2"/>
        <v>56</v>
      </c>
      <c r="D68" s="51">
        <v>1</v>
      </c>
      <c r="E68" s="49">
        <f t="shared" si="1"/>
        <v>0</v>
      </c>
      <c r="F68" s="49">
        <f t="shared" si="1"/>
        <v>0</v>
      </c>
      <c r="G68" s="49">
        <f t="shared" si="0"/>
        <v>0</v>
      </c>
      <c r="H68" s="130"/>
      <c r="I68" s="127"/>
    </row>
    <row r="69" spans="2:9" x14ac:dyDescent="0.25">
      <c r="B69" s="130"/>
      <c r="C69" s="50">
        <f t="shared" si="2"/>
        <v>57</v>
      </c>
      <c r="D69" s="51">
        <v>1</v>
      </c>
      <c r="E69" s="49">
        <f t="shared" si="1"/>
        <v>0</v>
      </c>
      <c r="F69" s="49">
        <f t="shared" si="1"/>
        <v>0</v>
      </c>
      <c r="G69" s="49">
        <f t="shared" si="0"/>
        <v>0</v>
      </c>
      <c r="H69" s="130"/>
      <c r="I69" s="127"/>
    </row>
    <row r="70" spans="2:9" x14ac:dyDescent="0.25">
      <c r="B70" s="130"/>
      <c r="C70" s="50">
        <f t="shared" si="2"/>
        <v>58</v>
      </c>
      <c r="D70" s="51">
        <v>1</v>
      </c>
      <c r="E70" s="49">
        <f t="shared" si="1"/>
        <v>0</v>
      </c>
      <c r="F70" s="49">
        <f t="shared" si="1"/>
        <v>0</v>
      </c>
      <c r="G70" s="49">
        <f t="shared" si="0"/>
        <v>0</v>
      </c>
      <c r="H70" s="130"/>
      <c r="I70" s="127"/>
    </row>
    <row r="71" spans="2:9" x14ac:dyDescent="0.25">
      <c r="B71" s="130"/>
      <c r="C71" s="50">
        <f t="shared" si="2"/>
        <v>59</v>
      </c>
      <c r="D71" s="51">
        <v>1</v>
      </c>
      <c r="E71" s="49">
        <f t="shared" si="1"/>
        <v>0</v>
      </c>
      <c r="F71" s="49">
        <f t="shared" si="1"/>
        <v>0</v>
      </c>
      <c r="G71" s="49">
        <f t="shared" si="0"/>
        <v>0</v>
      </c>
      <c r="H71" s="130"/>
      <c r="I71" s="127"/>
    </row>
    <row r="72" spans="2:9" ht="15.75" thickBot="1" x14ac:dyDescent="0.3">
      <c r="B72" s="131"/>
      <c r="C72" s="53">
        <f t="shared" si="2"/>
        <v>60</v>
      </c>
      <c r="D72" s="54">
        <v>1</v>
      </c>
      <c r="E72" s="55">
        <f t="shared" si="1"/>
        <v>0</v>
      </c>
      <c r="F72" s="55">
        <f t="shared" si="1"/>
        <v>0</v>
      </c>
      <c r="G72" s="55">
        <f t="shared" si="0"/>
        <v>0</v>
      </c>
      <c r="H72" s="131"/>
      <c r="I72" s="128"/>
    </row>
    <row r="73" spans="2:9" x14ac:dyDescent="0.25">
      <c r="B73" s="129">
        <v>6</v>
      </c>
      <c r="C73" s="62">
        <f t="shared" si="2"/>
        <v>61</v>
      </c>
      <c r="D73" s="56">
        <v>1</v>
      </c>
      <c r="E73" s="57">
        <f t="shared" si="1"/>
        <v>0</v>
      </c>
      <c r="F73" s="57">
        <f t="shared" si="1"/>
        <v>0</v>
      </c>
      <c r="G73" s="57">
        <f t="shared" si="0"/>
        <v>0</v>
      </c>
      <c r="H73" s="129">
        <f>B73</f>
        <v>6</v>
      </c>
      <c r="I73" s="126">
        <f>SUM(G73:G84)</f>
        <v>0</v>
      </c>
    </row>
    <row r="74" spans="2:9" x14ac:dyDescent="0.25">
      <c r="B74" s="130"/>
      <c r="C74" s="50">
        <f t="shared" si="2"/>
        <v>62</v>
      </c>
      <c r="D74" s="51">
        <v>1</v>
      </c>
      <c r="E74" s="49">
        <f t="shared" si="1"/>
        <v>0</v>
      </c>
      <c r="F74" s="49">
        <f t="shared" si="1"/>
        <v>0</v>
      </c>
      <c r="G74" s="49">
        <f t="shared" si="0"/>
        <v>0</v>
      </c>
      <c r="H74" s="130"/>
      <c r="I74" s="127"/>
    </row>
    <row r="75" spans="2:9" x14ac:dyDescent="0.25">
      <c r="B75" s="130"/>
      <c r="C75" s="50">
        <f t="shared" si="2"/>
        <v>63</v>
      </c>
      <c r="D75" s="51">
        <v>1</v>
      </c>
      <c r="E75" s="49">
        <f t="shared" si="1"/>
        <v>0</v>
      </c>
      <c r="F75" s="49">
        <f t="shared" si="1"/>
        <v>0</v>
      </c>
      <c r="G75" s="49">
        <f t="shared" si="0"/>
        <v>0</v>
      </c>
      <c r="H75" s="130"/>
      <c r="I75" s="127"/>
    </row>
    <row r="76" spans="2:9" x14ac:dyDescent="0.25">
      <c r="B76" s="130"/>
      <c r="C76" s="50">
        <f t="shared" si="2"/>
        <v>64</v>
      </c>
      <c r="D76" s="51">
        <v>1</v>
      </c>
      <c r="E76" s="49">
        <f t="shared" si="1"/>
        <v>0</v>
      </c>
      <c r="F76" s="49">
        <f t="shared" si="1"/>
        <v>0</v>
      </c>
      <c r="G76" s="49">
        <f t="shared" si="0"/>
        <v>0</v>
      </c>
      <c r="H76" s="130"/>
      <c r="I76" s="127"/>
    </row>
    <row r="77" spans="2:9" x14ac:dyDescent="0.25">
      <c r="B77" s="130"/>
      <c r="C77" s="50">
        <f t="shared" si="2"/>
        <v>65</v>
      </c>
      <c r="D77" s="51">
        <v>1</v>
      </c>
      <c r="E77" s="49">
        <f t="shared" si="1"/>
        <v>0</v>
      </c>
      <c r="F77" s="49">
        <f t="shared" si="1"/>
        <v>0</v>
      </c>
      <c r="G77" s="49">
        <f t="shared" ref="G77:G140" si="3">SUM(E77:F77)</f>
        <v>0</v>
      </c>
      <c r="H77" s="130"/>
      <c r="I77" s="127"/>
    </row>
    <row r="78" spans="2:9" x14ac:dyDescent="0.25">
      <c r="B78" s="130"/>
      <c r="C78" s="50">
        <f t="shared" si="2"/>
        <v>66</v>
      </c>
      <c r="D78" s="51">
        <v>1</v>
      </c>
      <c r="E78" s="49">
        <f t="shared" ref="E78:F141" si="4">$D78*E$12</f>
        <v>0</v>
      </c>
      <c r="F78" s="49">
        <f t="shared" si="4"/>
        <v>0</v>
      </c>
      <c r="G78" s="49">
        <f t="shared" si="3"/>
        <v>0</v>
      </c>
      <c r="H78" s="130"/>
      <c r="I78" s="127"/>
    </row>
    <row r="79" spans="2:9" x14ac:dyDescent="0.25">
      <c r="B79" s="130"/>
      <c r="C79" s="50">
        <f t="shared" si="2"/>
        <v>67</v>
      </c>
      <c r="D79" s="51">
        <v>1</v>
      </c>
      <c r="E79" s="49">
        <f t="shared" si="4"/>
        <v>0</v>
      </c>
      <c r="F79" s="49">
        <f t="shared" si="4"/>
        <v>0</v>
      </c>
      <c r="G79" s="49">
        <f t="shared" si="3"/>
        <v>0</v>
      </c>
      <c r="H79" s="130"/>
      <c r="I79" s="127"/>
    </row>
    <row r="80" spans="2:9" x14ac:dyDescent="0.25">
      <c r="B80" s="130"/>
      <c r="C80" s="50">
        <f t="shared" si="2"/>
        <v>68</v>
      </c>
      <c r="D80" s="51">
        <v>1</v>
      </c>
      <c r="E80" s="49">
        <f t="shared" si="4"/>
        <v>0</v>
      </c>
      <c r="F80" s="49">
        <f t="shared" si="4"/>
        <v>0</v>
      </c>
      <c r="G80" s="49">
        <f t="shared" si="3"/>
        <v>0</v>
      </c>
      <c r="H80" s="130"/>
      <c r="I80" s="127"/>
    </row>
    <row r="81" spans="2:9" x14ac:dyDescent="0.25">
      <c r="B81" s="130"/>
      <c r="C81" s="50">
        <f t="shared" si="2"/>
        <v>69</v>
      </c>
      <c r="D81" s="51">
        <v>1</v>
      </c>
      <c r="E81" s="49">
        <f t="shared" si="4"/>
        <v>0</v>
      </c>
      <c r="F81" s="49">
        <f t="shared" si="4"/>
        <v>0</v>
      </c>
      <c r="G81" s="49">
        <f t="shared" si="3"/>
        <v>0</v>
      </c>
      <c r="H81" s="130"/>
      <c r="I81" s="127"/>
    </row>
    <row r="82" spans="2:9" x14ac:dyDescent="0.25">
      <c r="B82" s="130"/>
      <c r="C82" s="50">
        <f t="shared" si="2"/>
        <v>70</v>
      </c>
      <c r="D82" s="51">
        <v>1</v>
      </c>
      <c r="E82" s="49">
        <f t="shared" si="4"/>
        <v>0</v>
      </c>
      <c r="F82" s="49">
        <f t="shared" si="4"/>
        <v>0</v>
      </c>
      <c r="G82" s="49">
        <f t="shared" si="3"/>
        <v>0</v>
      </c>
      <c r="H82" s="130"/>
      <c r="I82" s="127"/>
    </row>
    <row r="83" spans="2:9" x14ac:dyDescent="0.25">
      <c r="B83" s="130"/>
      <c r="C83" s="50">
        <f t="shared" si="2"/>
        <v>71</v>
      </c>
      <c r="D83" s="51">
        <v>1</v>
      </c>
      <c r="E83" s="49">
        <f t="shared" si="4"/>
        <v>0</v>
      </c>
      <c r="F83" s="49">
        <f t="shared" si="4"/>
        <v>0</v>
      </c>
      <c r="G83" s="49">
        <f t="shared" si="3"/>
        <v>0</v>
      </c>
      <c r="H83" s="130"/>
      <c r="I83" s="127"/>
    </row>
    <row r="84" spans="2:9" ht="15.75" thickBot="1" x14ac:dyDescent="0.3">
      <c r="B84" s="131"/>
      <c r="C84" s="53">
        <f t="shared" si="2"/>
        <v>72</v>
      </c>
      <c r="D84" s="54">
        <v>1</v>
      </c>
      <c r="E84" s="55">
        <f t="shared" si="4"/>
        <v>0</v>
      </c>
      <c r="F84" s="55">
        <f t="shared" si="4"/>
        <v>0</v>
      </c>
      <c r="G84" s="55">
        <f t="shared" si="3"/>
        <v>0</v>
      </c>
      <c r="H84" s="131"/>
      <c r="I84" s="128"/>
    </row>
    <row r="85" spans="2:9" x14ac:dyDescent="0.25">
      <c r="B85" s="129">
        <v>7</v>
      </c>
      <c r="C85" s="62">
        <f t="shared" si="2"/>
        <v>73</v>
      </c>
      <c r="D85" s="56">
        <v>1</v>
      </c>
      <c r="E85" s="57">
        <f t="shared" si="4"/>
        <v>0</v>
      </c>
      <c r="F85" s="57">
        <f t="shared" si="4"/>
        <v>0</v>
      </c>
      <c r="G85" s="57">
        <f t="shared" si="3"/>
        <v>0</v>
      </c>
      <c r="H85" s="129">
        <f>B85</f>
        <v>7</v>
      </c>
      <c r="I85" s="126">
        <f>SUM(G85:G96)</f>
        <v>0</v>
      </c>
    </row>
    <row r="86" spans="2:9" x14ac:dyDescent="0.25">
      <c r="B86" s="130"/>
      <c r="C86" s="50">
        <f t="shared" si="2"/>
        <v>74</v>
      </c>
      <c r="D86" s="51">
        <v>1</v>
      </c>
      <c r="E86" s="49">
        <f t="shared" si="4"/>
        <v>0</v>
      </c>
      <c r="F86" s="49">
        <f t="shared" si="4"/>
        <v>0</v>
      </c>
      <c r="G86" s="49">
        <f t="shared" si="3"/>
        <v>0</v>
      </c>
      <c r="H86" s="130"/>
      <c r="I86" s="127"/>
    </row>
    <row r="87" spans="2:9" x14ac:dyDescent="0.25">
      <c r="B87" s="130"/>
      <c r="C87" s="50">
        <f t="shared" si="2"/>
        <v>75</v>
      </c>
      <c r="D87" s="51">
        <v>1</v>
      </c>
      <c r="E87" s="49">
        <f t="shared" si="4"/>
        <v>0</v>
      </c>
      <c r="F87" s="49">
        <f t="shared" si="4"/>
        <v>0</v>
      </c>
      <c r="G87" s="49">
        <f t="shared" si="3"/>
        <v>0</v>
      </c>
      <c r="H87" s="130"/>
      <c r="I87" s="127"/>
    </row>
    <row r="88" spans="2:9" x14ac:dyDescent="0.25">
      <c r="B88" s="130"/>
      <c r="C88" s="50">
        <f t="shared" si="2"/>
        <v>76</v>
      </c>
      <c r="D88" s="51">
        <v>1</v>
      </c>
      <c r="E88" s="49">
        <f t="shared" si="4"/>
        <v>0</v>
      </c>
      <c r="F88" s="49">
        <f t="shared" si="4"/>
        <v>0</v>
      </c>
      <c r="G88" s="49">
        <f t="shared" si="3"/>
        <v>0</v>
      </c>
      <c r="H88" s="130"/>
      <c r="I88" s="127"/>
    </row>
    <row r="89" spans="2:9" x14ac:dyDescent="0.25">
      <c r="B89" s="130"/>
      <c r="C89" s="50">
        <f t="shared" si="2"/>
        <v>77</v>
      </c>
      <c r="D89" s="51">
        <v>1</v>
      </c>
      <c r="E89" s="49">
        <f t="shared" si="4"/>
        <v>0</v>
      </c>
      <c r="F89" s="49">
        <f t="shared" si="4"/>
        <v>0</v>
      </c>
      <c r="G89" s="49">
        <f t="shared" si="3"/>
        <v>0</v>
      </c>
      <c r="H89" s="130"/>
      <c r="I89" s="127"/>
    </row>
    <row r="90" spans="2:9" x14ac:dyDescent="0.25">
      <c r="B90" s="130"/>
      <c r="C90" s="50">
        <f t="shared" si="2"/>
        <v>78</v>
      </c>
      <c r="D90" s="51">
        <v>1</v>
      </c>
      <c r="E90" s="49">
        <f t="shared" si="4"/>
        <v>0</v>
      </c>
      <c r="F90" s="49">
        <f t="shared" si="4"/>
        <v>0</v>
      </c>
      <c r="G90" s="49">
        <f t="shared" si="3"/>
        <v>0</v>
      </c>
      <c r="H90" s="130"/>
      <c r="I90" s="127"/>
    </row>
    <row r="91" spans="2:9" x14ac:dyDescent="0.25">
      <c r="B91" s="130"/>
      <c r="C91" s="50">
        <f t="shared" si="2"/>
        <v>79</v>
      </c>
      <c r="D91" s="51">
        <v>1</v>
      </c>
      <c r="E91" s="49">
        <f t="shared" si="4"/>
        <v>0</v>
      </c>
      <c r="F91" s="49">
        <f t="shared" si="4"/>
        <v>0</v>
      </c>
      <c r="G91" s="49">
        <f t="shared" si="3"/>
        <v>0</v>
      </c>
      <c r="H91" s="130"/>
      <c r="I91" s="127"/>
    </row>
    <row r="92" spans="2:9" x14ac:dyDescent="0.25">
      <c r="B92" s="130"/>
      <c r="C92" s="50">
        <f t="shared" si="2"/>
        <v>80</v>
      </c>
      <c r="D92" s="51">
        <v>1</v>
      </c>
      <c r="E92" s="49">
        <f t="shared" si="4"/>
        <v>0</v>
      </c>
      <c r="F92" s="49">
        <f t="shared" si="4"/>
        <v>0</v>
      </c>
      <c r="G92" s="49">
        <f t="shared" si="3"/>
        <v>0</v>
      </c>
      <c r="H92" s="130"/>
      <c r="I92" s="127"/>
    </row>
    <row r="93" spans="2:9" x14ac:dyDescent="0.25">
      <c r="B93" s="130"/>
      <c r="C93" s="50">
        <f t="shared" si="2"/>
        <v>81</v>
      </c>
      <c r="D93" s="51">
        <v>1</v>
      </c>
      <c r="E93" s="49">
        <f t="shared" si="4"/>
        <v>0</v>
      </c>
      <c r="F93" s="49">
        <f t="shared" si="4"/>
        <v>0</v>
      </c>
      <c r="G93" s="49">
        <f t="shared" si="3"/>
        <v>0</v>
      </c>
      <c r="H93" s="130"/>
      <c r="I93" s="127"/>
    </row>
    <row r="94" spans="2:9" x14ac:dyDescent="0.25">
      <c r="B94" s="130"/>
      <c r="C94" s="50">
        <f t="shared" si="2"/>
        <v>82</v>
      </c>
      <c r="D94" s="51">
        <v>1</v>
      </c>
      <c r="E94" s="49">
        <f t="shared" si="4"/>
        <v>0</v>
      </c>
      <c r="F94" s="49">
        <f t="shared" si="4"/>
        <v>0</v>
      </c>
      <c r="G94" s="49">
        <f t="shared" si="3"/>
        <v>0</v>
      </c>
      <c r="H94" s="130"/>
      <c r="I94" s="127"/>
    </row>
    <row r="95" spans="2:9" x14ac:dyDescent="0.25">
      <c r="B95" s="130"/>
      <c r="C95" s="50">
        <f t="shared" si="2"/>
        <v>83</v>
      </c>
      <c r="D95" s="51">
        <v>1</v>
      </c>
      <c r="E95" s="49">
        <f t="shared" si="4"/>
        <v>0</v>
      </c>
      <c r="F95" s="49">
        <f t="shared" si="4"/>
        <v>0</v>
      </c>
      <c r="G95" s="49">
        <f t="shared" si="3"/>
        <v>0</v>
      </c>
      <c r="H95" s="130"/>
      <c r="I95" s="127"/>
    </row>
    <row r="96" spans="2:9" ht="15.75" thickBot="1" x14ac:dyDescent="0.3">
      <c r="B96" s="131"/>
      <c r="C96" s="53">
        <f t="shared" si="2"/>
        <v>84</v>
      </c>
      <c r="D96" s="54">
        <v>1</v>
      </c>
      <c r="E96" s="55">
        <f t="shared" si="4"/>
        <v>0</v>
      </c>
      <c r="F96" s="55">
        <f t="shared" si="4"/>
        <v>0</v>
      </c>
      <c r="G96" s="55">
        <f t="shared" si="3"/>
        <v>0</v>
      </c>
      <c r="H96" s="131"/>
      <c r="I96" s="128"/>
    </row>
    <row r="97" spans="2:9" x14ac:dyDescent="0.25">
      <c r="B97" s="129">
        <v>8</v>
      </c>
      <c r="C97" s="62">
        <f t="shared" si="2"/>
        <v>85</v>
      </c>
      <c r="D97" s="56">
        <v>1</v>
      </c>
      <c r="E97" s="57">
        <f t="shared" si="4"/>
        <v>0</v>
      </c>
      <c r="F97" s="57">
        <f t="shared" si="4"/>
        <v>0</v>
      </c>
      <c r="G97" s="57">
        <f t="shared" si="3"/>
        <v>0</v>
      </c>
      <c r="H97" s="129">
        <f>B97</f>
        <v>8</v>
      </c>
      <c r="I97" s="126">
        <f>SUM(G97:G108)</f>
        <v>0</v>
      </c>
    </row>
    <row r="98" spans="2:9" x14ac:dyDescent="0.25">
      <c r="B98" s="130"/>
      <c r="C98" s="50">
        <f t="shared" si="2"/>
        <v>86</v>
      </c>
      <c r="D98" s="51">
        <v>1</v>
      </c>
      <c r="E98" s="49">
        <f t="shared" si="4"/>
        <v>0</v>
      </c>
      <c r="F98" s="49">
        <f t="shared" si="4"/>
        <v>0</v>
      </c>
      <c r="G98" s="49">
        <f t="shared" si="3"/>
        <v>0</v>
      </c>
      <c r="H98" s="130"/>
      <c r="I98" s="127"/>
    </row>
    <row r="99" spans="2:9" x14ac:dyDescent="0.25">
      <c r="B99" s="130"/>
      <c r="C99" s="50">
        <f t="shared" si="2"/>
        <v>87</v>
      </c>
      <c r="D99" s="51">
        <v>1</v>
      </c>
      <c r="E99" s="49">
        <f t="shared" si="4"/>
        <v>0</v>
      </c>
      <c r="F99" s="49">
        <f t="shared" si="4"/>
        <v>0</v>
      </c>
      <c r="G99" s="49">
        <f t="shared" si="3"/>
        <v>0</v>
      </c>
      <c r="H99" s="130"/>
      <c r="I99" s="127"/>
    </row>
    <row r="100" spans="2:9" x14ac:dyDescent="0.25">
      <c r="B100" s="130"/>
      <c r="C100" s="50">
        <f t="shared" si="2"/>
        <v>88</v>
      </c>
      <c r="D100" s="51">
        <v>1</v>
      </c>
      <c r="E100" s="49">
        <f t="shared" si="4"/>
        <v>0</v>
      </c>
      <c r="F100" s="49">
        <f t="shared" si="4"/>
        <v>0</v>
      </c>
      <c r="G100" s="49">
        <f t="shared" si="3"/>
        <v>0</v>
      </c>
      <c r="H100" s="130"/>
      <c r="I100" s="127"/>
    </row>
    <row r="101" spans="2:9" x14ac:dyDescent="0.25">
      <c r="B101" s="130"/>
      <c r="C101" s="50">
        <f t="shared" si="2"/>
        <v>89</v>
      </c>
      <c r="D101" s="51">
        <v>1</v>
      </c>
      <c r="E101" s="49">
        <f t="shared" si="4"/>
        <v>0</v>
      </c>
      <c r="F101" s="49">
        <f t="shared" si="4"/>
        <v>0</v>
      </c>
      <c r="G101" s="49">
        <f t="shared" si="3"/>
        <v>0</v>
      </c>
      <c r="H101" s="130"/>
      <c r="I101" s="127"/>
    </row>
    <row r="102" spans="2:9" x14ac:dyDescent="0.25">
      <c r="B102" s="130"/>
      <c r="C102" s="50">
        <f t="shared" si="2"/>
        <v>90</v>
      </c>
      <c r="D102" s="51">
        <v>1</v>
      </c>
      <c r="E102" s="49">
        <f t="shared" si="4"/>
        <v>0</v>
      </c>
      <c r="F102" s="49">
        <f t="shared" si="4"/>
        <v>0</v>
      </c>
      <c r="G102" s="49">
        <f t="shared" si="3"/>
        <v>0</v>
      </c>
      <c r="H102" s="130"/>
      <c r="I102" s="127"/>
    </row>
    <row r="103" spans="2:9" x14ac:dyDescent="0.25">
      <c r="B103" s="130"/>
      <c r="C103" s="50">
        <f t="shared" si="2"/>
        <v>91</v>
      </c>
      <c r="D103" s="51">
        <v>1</v>
      </c>
      <c r="E103" s="49">
        <f t="shared" si="4"/>
        <v>0</v>
      </c>
      <c r="F103" s="49">
        <f t="shared" si="4"/>
        <v>0</v>
      </c>
      <c r="G103" s="49">
        <f t="shared" si="3"/>
        <v>0</v>
      </c>
      <c r="H103" s="130"/>
      <c r="I103" s="127"/>
    </row>
    <row r="104" spans="2:9" x14ac:dyDescent="0.25">
      <c r="B104" s="130"/>
      <c r="C104" s="50">
        <f t="shared" si="2"/>
        <v>92</v>
      </c>
      <c r="D104" s="51">
        <v>1</v>
      </c>
      <c r="E104" s="49">
        <f t="shared" si="4"/>
        <v>0</v>
      </c>
      <c r="F104" s="49">
        <f t="shared" si="4"/>
        <v>0</v>
      </c>
      <c r="G104" s="49">
        <f t="shared" si="3"/>
        <v>0</v>
      </c>
      <c r="H104" s="130"/>
      <c r="I104" s="127"/>
    </row>
    <row r="105" spans="2:9" x14ac:dyDescent="0.25">
      <c r="B105" s="130"/>
      <c r="C105" s="50">
        <f t="shared" si="2"/>
        <v>93</v>
      </c>
      <c r="D105" s="51">
        <v>1</v>
      </c>
      <c r="E105" s="49">
        <f t="shared" si="4"/>
        <v>0</v>
      </c>
      <c r="F105" s="49">
        <f t="shared" si="4"/>
        <v>0</v>
      </c>
      <c r="G105" s="49">
        <f t="shared" si="3"/>
        <v>0</v>
      </c>
      <c r="H105" s="130"/>
      <c r="I105" s="127"/>
    </row>
    <row r="106" spans="2:9" x14ac:dyDescent="0.25">
      <c r="B106" s="130"/>
      <c r="C106" s="50">
        <f t="shared" si="2"/>
        <v>94</v>
      </c>
      <c r="D106" s="51">
        <v>1</v>
      </c>
      <c r="E106" s="49">
        <f t="shared" si="4"/>
        <v>0</v>
      </c>
      <c r="F106" s="49">
        <f t="shared" si="4"/>
        <v>0</v>
      </c>
      <c r="G106" s="49">
        <f t="shared" si="3"/>
        <v>0</v>
      </c>
      <c r="H106" s="130"/>
      <c r="I106" s="127"/>
    </row>
    <row r="107" spans="2:9" x14ac:dyDescent="0.25">
      <c r="B107" s="130"/>
      <c r="C107" s="50">
        <f t="shared" si="2"/>
        <v>95</v>
      </c>
      <c r="D107" s="51">
        <v>1</v>
      </c>
      <c r="E107" s="49">
        <f t="shared" si="4"/>
        <v>0</v>
      </c>
      <c r="F107" s="49">
        <f t="shared" si="4"/>
        <v>0</v>
      </c>
      <c r="G107" s="49">
        <f t="shared" si="3"/>
        <v>0</v>
      </c>
      <c r="H107" s="130"/>
      <c r="I107" s="127"/>
    </row>
    <row r="108" spans="2:9" ht="15.75" thickBot="1" x14ac:dyDescent="0.3">
      <c r="B108" s="131"/>
      <c r="C108" s="53">
        <f t="shared" si="2"/>
        <v>96</v>
      </c>
      <c r="D108" s="54">
        <v>1</v>
      </c>
      <c r="E108" s="55">
        <f t="shared" si="4"/>
        <v>0</v>
      </c>
      <c r="F108" s="55">
        <f t="shared" si="4"/>
        <v>0</v>
      </c>
      <c r="G108" s="55">
        <f t="shared" si="3"/>
        <v>0</v>
      </c>
      <c r="H108" s="131"/>
      <c r="I108" s="128"/>
    </row>
    <row r="109" spans="2:9" x14ac:dyDescent="0.25">
      <c r="B109" s="129">
        <v>9</v>
      </c>
      <c r="C109" s="62">
        <f t="shared" si="2"/>
        <v>97</v>
      </c>
      <c r="D109" s="56">
        <v>1</v>
      </c>
      <c r="E109" s="57">
        <f t="shared" si="4"/>
        <v>0</v>
      </c>
      <c r="F109" s="57">
        <f t="shared" si="4"/>
        <v>0</v>
      </c>
      <c r="G109" s="57">
        <f t="shared" si="3"/>
        <v>0</v>
      </c>
      <c r="H109" s="129">
        <f>B109</f>
        <v>9</v>
      </c>
      <c r="I109" s="126">
        <f>SUM(G109:G120)</f>
        <v>0</v>
      </c>
    </row>
    <row r="110" spans="2:9" x14ac:dyDescent="0.25">
      <c r="B110" s="130"/>
      <c r="C110" s="50">
        <f t="shared" si="2"/>
        <v>98</v>
      </c>
      <c r="D110" s="51">
        <v>1</v>
      </c>
      <c r="E110" s="49">
        <f t="shared" si="4"/>
        <v>0</v>
      </c>
      <c r="F110" s="49">
        <f t="shared" si="4"/>
        <v>0</v>
      </c>
      <c r="G110" s="49">
        <f t="shared" si="3"/>
        <v>0</v>
      </c>
      <c r="H110" s="130"/>
      <c r="I110" s="127"/>
    </row>
    <row r="111" spans="2:9" x14ac:dyDescent="0.25">
      <c r="B111" s="130"/>
      <c r="C111" s="50">
        <f t="shared" si="2"/>
        <v>99</v>
      </c>
      <c r="D111" s="51">
        <v>1</v>
      </c>
      <c r="E111" s="49">
        <f t="shared" si="4"/>
        <v>0</v>
      </c>
      <c r="F111" s="49">
        <f t="shared" si="4"/>
        <v>0</v>
      </c>
      <c r="G111" s="49">
        <f t="shared" si="3"/>
        <v>0</v>
      </c>
      <c r="H111" s="130"/>
      <c r="I111" s="127"/>
    </row>
    <row r="112" spans="2:9" x14ac:dyDescent="0.25">
      <c r="B112" s="130"/>
      <c r="C112" s="50">
        <f t="shared" si="2"/>
        <v>100</v>
      </c>
      <c r="D112" s="51">
        <v>1</v>
      </c>
      <c r="E112" s="49">
        <f t="shared" si="4"/>
        <v>0</v>
      </c>
      <c r="F112" s="49">
        <f t="shared" si="4"/>
        <v>0</v>
      </c>
      <c r="G112" s="49">
        <f t="shared" si="3"/>
        <v>0</v>
      </c>
      <c r="H112" s="130"/>
      <c r="I112" s="127"/>
    </row>
    <row r="113" spans="2:9" x14ac:dyDescent="0.25">
      <c r="B113" s="130"/>
      <c r="C113" s="50">
        <f t="shared" si="2"/>
        <v>101</v>
      </c>
      <c r="D113" s="51">
        <v>1</v>
      </c>
      <c r="E113" s="49">
        <f t="shared" si="4"/>
        <v>0</v>
      </c>
      <c r="F113" s="49">
        <f t="shared" si="4"/>
        <v>0</v>
      </c>
      <c r="G113" s="49">
        <f t="shared" si="3"/>
        <v>0</v>
      </c>
      <c r="H113" s="130"/>
      <c r="I113" s="127"/>
    </row>
    <row r="114" spans="2:9" x14ac:dyDescent="0.25">
      <c r="B114" s="130"/>
      <c r="C114" s="50">
        <f t="shared" ref="C114:C177" si="5">C113+1</f>
        <v>102</v>
      </c>
      <c r="D114" s="51">
        <v>1</v>
      </c>
      <c r="E114" s="49">
        <f t="shared" si="4"/>
        <v>0</v>
      </c>
      <c r="F114" s="49">
        <f t="shared" si="4"/>
        <v>0</v>
      </c>
      <c r="G114" s="49">
        <f t="shared" si="3"/>
        <v>0</v>
      </c>
      <c r="H114" s="130"/>
      <c r="I114" s="127"/>
    </row>
    <row r="115" spans="2:9" x14ac:dyDescent="0.25">
      <c r="B115" s="130"/>
      <c r="C115" s="50">
        <f t="shared" si="5"/>
        <v>103</v>
      </c>
      <c r="D115" s="51">
        <v>1</v>
      </c>
      <c r="E115" s="49">
        <f t="shared" si="4"/>
        <v>0</v>
      </c>
      <c r="F115" s="49">
        <f t="shared" si="4"/>
        <v>0</v>
      </c>
      <c r="G115" s="49">
        <f t="shared" si="3"/>
        <v>0</v>
      </c>
      <c r="H115" s="130"/>
      <c r="I115" s="127"/>
    </row>
    <row r="116" spans="2:9" x14ac:dyDescent="0.25">
      <c r="B116" s="130"/>
      <c r="C116" s="50">
        <f t="shared" si="5"/>
        <v>104</v>
      </c>
      <c r="D116" s="51">
        <v>1</v>
      </c>
      <c r="E116" s="49">
        <f t="shared" si="4"/>
        <v>0</v>
      </c>
      <c r="F116" s="49">
        <f t="shared" si="4"/>
        <v>0</v>
      </c>
      <c r="G116" s="49">
        <f t="shared" si="3"/>
        <v>0</v>
      </c>
      <c r="H116" s="130"/>
      <c r="I116" s="127"/>
    </row>
    <row r="117" spans="2:9" x14ac:dyDescent="0.25">
      <c r="B117" s="130"/>
      <c r="C117" s="50">
        <f t="shared" si="5"/>
        <v>105</v>
      </c>
      <c r="D117" s="51">
        <v>1</v>
      </c>
      <c r="E117" s="49">
        <f t="shared" si="4"/>
        <v>0</v>
      </c>
      <c r="F117" s="49">
        <f t="shared" si="4"/>
        <v>0</v>
      </c>
      <c r="G117" s="49">
        <f t="shared" si="3"/>
        <v>0</v>
      </c>
      <c r="H117" s="130"/>
      <c r="I117" s="127"/>
    </row>
    <row r="118" spans="2:9" x14ac:dyDescent="0.25">
      <c r="B118" s="130"/>
      <c r="C118" s="50">
        <f t="shared" si="5"/>
        <v>106</v>
      </c>
      <c r="D118" s="51">
        <v>1</v>
      </c>
      <c r="E118" s="49">
        <f t="shared" si="4"/>
        <v>0</v>
      </c>
      <c r="F118" s="49">
        <f t="shared" si="4"/>
        <v>0</v>
      </c>
      <c r="G118" s="49">
        <f t="shared" si="3"/>
        <v>0</v>
      </c>
      <c r="H118" s="130"/>
      <c r="I118" s="127"/>
    </row>
    <row r="119" spans="2:9" x14ac:dyDescent="0.25">
      <c r="B119" s="130"/>
      <c r="C119" s="50">
        <f t="shared" si="5"/>
        <v>107</v>
      </c>
      <c r="D119" s="51">
        <v>1</v>
      </c>
      <c r="E119" s="49">
        <f t="shared" si="4"/>
        <v>0</v>
      </c>
      <c r="F119" s="49">
        <f t="shared" si="4"/>
        <v>0</v>
      </c>
      <c r="G119" s="49">
        <f t="shared" si="3"/>
        <v>0</v>
      </c>
      <c r="H119" s="130"/>
      <c r="I119" s="127"/>
    </row>
    <row r="120" spans="2:9" ht="15.75" thickBot="1" x14ac:dyDescent="0.3">
      <c r="B120" s="131"/>
      <c r="C120" s="53">
        <f t="shared" si="5"/>
        <v>108</v>
      </c>
      <c r="D120" s="54">
        <v>1</v>
      </c>
      <c r="E120" s="55">
        <f t="shared" si="4"/>
        <v>0</v>
      </c>
      <c r="F120" s="55">
        <f t="shared" si="4"/>
        <v>0</v>
      </c>
      <c r="G120" s="55">
        <f t="shared" si="3"/>
        <v>0</v>
      </c>
      <c r="H120" s="131"/>
      <c r="I120" s="128"/>
    </row>
    <row r="121" spans="2:9" x14ac:dyDescent="0.25">
      <c r="B121" s="129">
        <v>10</v>
      </c>
      <c r="C121" s="62">
        <f t="shared" si="5"/>
        <v>109</v>
      </c>
      <c r="D121" s="56">
        <v>1</v>
      </c>
      <c r="E121" s="57">
        <f t="shared" si="4"/>
        <v>0</v>
      </c>
      <c r="F121" s="57">
        <f t="shared" si="4"/>
        <v>0</v>
      </c>
      <c r="G121" s="57">
        <f t="shared" si="3"/>
        <v>0</v>
      </c>
      <c r="H121" s="129">
        <f>B121</f>
        <v>10</v>
      </c>
      <c r="I121" s="126">
        <f>SUM(G121:G132)</f>
        <v>0</v>
      </c>
    </row>
    <row r="122" spans="2:9" x14ac:dyDescent="0.25">
      <c r="B122" s="130"/>
      <c r="C122" s="50">
        <f t="shared" si="5"/>
        <v>110</v>
      </c>
      <c r="D122" s="51">
        <v>1</v>
      </c>
      <c r="E122" s="49">
        <f t="shared" si="4"/>
        <v>0</v>
      </c>
      <c r="F122" s="49">
        <f t="shared" si="4"/>
        <v>0</v>
      </c>
      <c r="G122" s="49">
        <f t="shared" si="3"/>
        <v>0</v>
      </c>
      <c r="H122" s="130"/>
      <c r="I122" s="127"/>
    </row>
    <row r="123" spans="2:9" x14ac:dyDescent="0.25">
      <c r="B123" s="130"/>
      <c r="C123" s="50">
        <f t="shared" si="5"/>
        <v>111</v>
      </c>
      <c r="D123" s="51">
        <v>1</v>
      </c>
      <c r="E123" s="49">
        <f t="shared" si="4"/>
        <v>0</v>
      </c>
      <c r="F123" s="49">
        <f t="shared" si="4"/>
        <v>0</v>
      </c>
      <c r="G123" s="49">
        <f t="shared" si="3"/>
        <v>0</v>
      </c>
      <c r="H123" s="130"/>
      <c r="I123" s="127"/>
    </row>
    <row r="124" spans="2:9" x14ac:dyDescent="0.25">
      <c r="B124" s="130"/>
      <c r="C124" s="50">
        <f t="shared" si="5"/>
        <v>112</v>
      </c>
      <c r="D124" s="51">
        <v>1</v>
      </c>
      <c r="E124" s="49">
        <f t="shared" si="4"/>
        <v>0</v>
      </c>
      <c r="F124" s="49">
        <f t="shared" si="4"/>
        <v>0</v>
      </c>
      <c r="G124" s="49">
        <f t="shared" si="3"/>
        <v>0</v>
      </c>
      <c r="H124" s="130"/>
      <c r="I124" s="127"/>
    </row>
    <row r="125" spans="2:9" x14ac:dyDescent="0.25">
      <c r="B125" s="130"/>
      <c r="C125" s="50">
        <f t="shared" si="5"/>
        <v>113</v>
      </c>
      <c r="D125" s="51">
        <v>1</v>
      </c>
      <c r="E125" s="49">
        <f t="shared" si="4"/>
        <v>0</v>
      </c>
      <c r="F125" s="49">
        <f t="shared" si="4"/>
        <v>0</v>
      </c>
      <c r="G125" s="49">
        <f t="shared" si="3"/>
        <v>0</v>
      </c>
      <c r="H125" s="130"/>
      <c r="I125" s="127"/>
    </row>
    <row r="126" spans="2:9" x14ac:dyDescent="0.25">
      <c r="B126" s="130"/>
      <c r="C126" s="50">
        <f t="shared" si="5"/>
        <v>114</v>
      </c>
      <c r="D126" s="51">
        <v>1</v>
      </c>
      <c r="E126" s="49">
        <f t="shared" si="4"/>
        <v>0</v>
      </c>
      <c r="F126" s="49">
        <f t="shared" si="4"/>
        <v>0</v>
      </c>
      <c r="G126" s="49">
        <f t="shared" si="3"/>
        <v>0</v>
      </c>
      <c r="H126" s="130"/>
      <c r="I126" s="127"/>
    </row>
    <row r="127" spans="2:9" x14ac:dyDescent="0.25">
      <c r="B127" s="130"/>
      <c r="C127" s="50">
        <f t="shared" si="5"/>
        <v>115</v>
      </c>
      <c r="D127" s="51">
        <v>1</v>
      </c>
      <c r="E127" s="49">
        <f t="shared" si="4"/>
        <v>0</v>
      </c>
      <c r="F127" s="49">
        <f t="shared" si="4"/>
        <v>0</v>
      </c>
      <c r="G127" s="49">
        <f t="shared" si="3"/>
        <v>0</v>
      </c>
      <c r="H127" s="130"/>
      <c r="I127" s="127"/>
    </row>
    <row r="128" spans="2:9" x14ac:dyDescent="0.25">
      <c r="B128" s="130"/>
      <c r="C128" s="50">
        <f t="shared" si="5"/>
        <v>116</v>
      </c>
      <c r="D128" s="51">
        <v>1</v>
      </c>
      <c r="E128" s="49">
        <f t="shared" si="4"/>
        <v>0</v>
      </c>
      <c r="F128" s="49">
        <f t="shared" si="4"/>
        <v>0</v>
      </c>
      <c r="G128" s="49">
        <f t="shared" si="3"/>
        <v>0</v>
      </c>
      <c r="H128" s="130"/>
      <c r="I128" s="127"/>
    </row>
    <row r="129" spans="2:9" x14ac:dyDescent="0.25">
      <c r="B129" s="130"/>
      <c r="C129" s="50">
        <f t="shared" si="5"/>
        <v>117</v>
      </c>
      <c r="D129" s="51">
        <v>1</v>
      </c>
      <c r="E129" s="49">
        <f t="shared" si="4"/>
        <v>0</v>
      </c>
      <c r="F129" s="49">
        <f t="shared" si="4"/>
        <v>0</v>
      </c>
      <c r="G129" s="49">
        <f t="shared" si="3"/>
        <v>0</v>
      </c>
      <c r="H129" s="130"/>
      <c r="I129" s="127"/>
    </row>
    <row r="130" spans="2:9" x14ac:dyDescent="0.25">
      <c r="B130" s="130"/>
      <c r="C130" s="50">
        <f t="shared" si="5"/>
        <v>118</v>
      </c>
      <c r="D130" s="51">
        <v>1</v>
      </c>
      <c r="E130" s="49">
        <f t="shared" si="4"/>
        <v>0</v>
      </c>
      <c r="F130" s="49">
        <f t="shared" si="4"/>
        <v>0</v>
      </c>
      <c r="G130" s="49">
        <f t="shared" si="3"/>
        <v>0</v>
      </c>
      <c r="H130" s="130"/>
      <c r="I130" s="127"/>
    </row>
    <row r="131" spans="2:9" x14ac:dyDescent="0.25">
      <c r="B131" s="130"/>
      <c r="C131" s="50">
        <f t="shared" si="5"/>
        <v>119</v>
      </c>
      <c r="D131" s="51">
        <v>1</v>
      </c>
      <c r="E131" s="49">
        <f t="shared" si="4"/>
        <v>0</v>
      </c>
      <c r="F131" s="49">
        <f t="shared" si="4"/>
        <v>0</v>
      </c>
      <c r="G131" s="49">
        <f t="shared" si="3"/>
        <v>0</v>
      </c>
      <c r="H131" s="130"/>
      <c r="I131" s="127"/>
    </row>
    <row r="132" spans="2:9" ht="15.75" thickBot="1" x14ac:dyDescent="0.3">
      <c r="B132" s="131"/>
      <c r="C132" s="53">
        <f t="shared" si="5"/>
        <v>120</v>
      </c>
      <c r="D132" s="54">
        <v>1</v>
      </c>
      <c r="E132" s="55">
        <f t="shared" si="4"/>
        <v>0</v>
      </c>
      <c r="F132" s="55">
        <f t="shared" si="4"/>
        <v>0</v>
      </c>
      <c r="G132" s="55">
        <f t="shared" si="3"/>
        <v>0</v>
      </c>
      <c r="H132" s="131"/>
      <c r="I132" s="128"/>
    </row>
    <row r="133" spans="2:9" x14ac:dyDescent="0.25">
      <c r="B133" s="129">
        <v>11</v>
      </c>
      <c r="C133" s="62">
        <f t="shared" si="5"/>
        <v>121</v>
      </c>
      <c r="D133" s="56">
        <v>1</v>
      </c>
      <c r="E133" s="57">
        <f t="shared" si="4"/>
        <v>0</v>
      </c>
      <c r="F133" s="57">
        <f t="shared" si="4"/>
        <v>0</v>
      </c>
      <c r="G133" s="57">
        <f t="shared" si="3"/>
        <v>0</v>
      </c>
      <c r="H133" s="129">
        <f>B133</f>
        <v>11</v>
      </c>
      <c r="I133" s="126">
        <f>SUM(G133:G144)</f>
        <v>0</v>
      </c>
    </row>
    <row r="134" spans="2:9" x14ac:dyDescent="0.25">
      <c r="B134" s="130"/>
      <c r="C134" s="50">
        <f t="shared" si="5"/>
        <v>122</v>
      </c>
      <c r="D134" s="51">
        <v>1</v>
      </c>
      <c r="E134" s="49">
        <f t="shared" si="4"/>
        <v>0</v>
      </c>
      <c r="F134" s="49">
        <f t="shared" si="4"/>
        <v>0</v>
      </c>
      <c r="G134" s="49">
        <f t="shared" si="3"/>
        <v>0</v>
      </c>
      <c r="H134" s="130"/>
      <c r="I134" s="127"/>
    </row>
    <row r="135" spans="2:9" x14ac:dyDescent="0.25">
      <c r="B135" s="130"/>
      <c r="C135" s="50">
        <f t="shared" si="5"/>
        <v>123</v>
      </c>
      <c r="D135" s="51">
        <v>1</v>
      </c>
      <c r="E135" s="49">
        <f t="shared" si="4"/>
        <v>0</v>
      </c>
      <c r="F135" s="49">
        <f t="shared" si="4"/>
        <v>0</v>
      </c>
      <c r="G135" s="49">
        <f t="shared" si="3"/>
        <v>0</v>
      </c>
      <c r="H135" s="130"/>
      <c r="I135" s="127"/>
    </row>
    <row r="136" spans="2:9" x14ac:dyDescent="0.25">
      <c r="B136" s="130"/>
      <c r="C136" s="50">
        <f t="shared" si="5"/>
        <v>124</v>
      </c>
      <c r="D136" s="51">
        <v>1</v>
      </c>
      <c r="E136" s="49">
        <f t="shared" si="4"/>
        <v>0</v>
      </c>
      <c r="F136" s="49">
        <f t="shared" si="4"/>
        <v>0</v>
      </c>
      <c r="G136" s="49">
        <f t="shared" si="3"/>
        <v>0</v>
      </c>
      <c r="H136" s="130"/>
      <c r="I136" s="127"/>
    </row>
    <row r="137" spans="2:9" x14ac:dyDescent="0.25">
      <c r="B137" s="130"/>
      <c r="C137" s="50">
        <f t="shared" si="5"/>
        <v>125</v>
      </c>
      <c r="D137" s="51">
        <v>1</v>
      </c>
      <c r="E137" s="49">
        <f t="shared" si="4"/>
        <v>0</v>
      </c>
      <c r="F137" s="49">
        <f t="shared" si="4"/>
        <v>0</v>
      </c>
      <c r="G137" s="49">
        <f t="shared" si="3"/>
        <v>0</v>
      </c>
      <c r="H137" s="130"/>
      <c r="I137" s="127"/>
    </row>
    <row r="138" spans="2:9" x14ac:dyDescent="0.25">
      <c r="B138" s="130"/>
      <c r="C138" s="50">
        <f t="shared" si="5"/>
        <v>126</v>
      </c>
      <c r="D138" s="51">
        <v>1</v>
      </c>
      <c r="E138" s="49">
        <f t="shared" si="4"/>
        <v>0</v>
      </c>
      <c r="F138" s="49">
        <f t="shared" si="4"/>
        <v>0</v>
      </c>
      <c r="G138" s="49">
        <f t="shared" si="3"/>
        <v>0</v>
      </c>
      <c r="H138" s="130"/>
      <c r="I138" s="127"/>
    </row>
    <row r="139" spans="2:9" x14ac:dyDescent="0.25">
      <c r="B139" s="130"/>
      <c r="C139" s="50">
        <f t="shared" si="5"/>
        <v>127</v>
      </c>
      <c r="D139" s="51">
        <v>1</v>
      </c>
      <c r="E139" s="49">
        <f t="shared" si="4"/>
        <v>0</v>
      </c>
      <c r="F139" s="49">
        <f t="shared" si="4"/>
        <v>0</v>
      </c>
      <c r="G139" s="49">
        <f t="shared" si="3"/>
        <v>0</v>
      </c>
      <c r="H139" s="130"/>
      <c r="I139" s="127"/>
    </row>
    <row r="140" spans="2:9" x14ac:dyDescent="0.25">
      <c r="B140" s="130"/>
      <c r="C140" s="50">
        <f t="shared" si="5"/>
        <v>128</v>
      </c>
      <c r="D140" s="51">
        <v>1</v>
      </c>
      <c r="E140" s="49">
        <f t="shared" si="4"/>
        <v>0</v>
      </c>
      <c r="F140" s="49">
        <f t="shared" si="4"/>
        <v>0</v>
      </c>
      <c r="G140" s="49">
        <f t="shared" si="3"/>
        <v>0</v>
      </c>
      <c r="H140" s="130"/>
      <c r="I140" s="127"/>
    </row>
    <row r="141" spans="2:9" x14ac:dyDescent="0.25">
      <c r="B141" s="130"/>
      <c r="C141" s="50">
        <f t="shared" si="5"/>
        <v>129</v>
      </c>
      <c r="D141" s="51">
        <v>1</v>
      </c>
      <c r="E141" s="49">
        <f t="shared" si="4"/>
        <v>0</v>
      </c>
      <c r="F141" s="49">
        <f t="shared" si="4"/>
        <v>0</v>
      </c>
      <c r="G141" s="49">
        <f t="shared" ref="G141:G204" si="6">SUM(E141:F141)</f>
        <v>0</v>
      </c>
      <c r="H141" s="130"/>
      <c r="I141" s="127"/>
    </row>
    <row r="142" spans="2:9" x14ac:dyDescent="0.25">
      <c r="B142" s="130"/>
      <c r="C142" s="50">
        <f t="shared" si="5"/>
        <v>130</v>
      </c>
      <c r="D142" s="51">
        <v>1</v>
      </c>
      <c r="E142" s="49">
        <f t="shared" ref="E142:F205" si="7">$D142*E$12</f>
        <v>0</v>
      </c>
      <c r="F142" s="49">
        <f t="shared" si="7"/>
        <v>0</v>
      </c>
      <c r="G142" s="49">
        <f t="shared" si="6"/>
        <v>0</v>
      </c>
      <c r="H142" s="130"/>
      <c r="I142" s="127"/>
    </row>
    <row r="143" spans="2:9" x14ac:dyDescent="0.25">
      <c r="B143" s="130"/>
      <c r="C143" s="50">
        <f t="shared" si="5"/>
        <v>131</v>
      </c>
      <c r="D143" s="51">
        <v>1</v>
      </c>
      <c r="E143" s="49">
        <f t="shared" si="7"/>
        <v>0</v>
      </c>
      <c r="F143" s="49">
        <f t="shared" si="7"/>
        <v>0</v>
      </c>
      <c r="G143" s="49">
        <f t="shared" si="6"/>
        <v>0</v>
      </c>
      <c r="H143" s="130"/>
      <c r="I143" s="127"/>
    </row>
    <row r="144" spans="2:9" ht="15.75" thickBot="1" x14ac:dyDescent="0.3">
      <c r="B144" s="131"/>
      <c r="C144" s="53">
        <f t="shared" si="5"/>
        <v>132</v>
      </c>
      <c r="D144" s="54">
        <v>1</v>
      </c>
      <c r="E144" s="55">
        <f t="shared" si="7"/>
        <v>0</v>
      </c>
      <c r="F144" s="55">
        <f t="shared" si="7"/>
        <v>0</v>
      </c>
      <c r="G144" s="55">
        <f t="shared" si="6"/>
        <v>0</v>
      </c>
      <c r="H144" s="131"/>
      <c r="I144" s="128"/>
    </row>
    <row r="145" spans="2:9" x14ac:dyDescent="0.25">
      <c r="B145" s="129">
        <v>12</v>
      </c>
      <c r="C145" s="62">
        <f t="shared" si="5"/>
        <v>133</v>
      </c>
      <c r="D145" s="56">
        <v>1</v>
      </c>
      <c r="E145" s="57">
        <f t="shared" si="7"/>
        <v>0</v>
      </c>
      <c r="F145" s="57">
        <f t="shared" si="7"/>
        <v>0</v>
      </c>
      <c r="G145" s="57">
        <f t="shared" si="6"/>
        <v>0</v>
      </c>
      <c r="H145" s="129">
        <f>B145</f>
        <v>12</v>
      </c>
      <c r="I145" s="126">
        <f>SUM(G145:G156)</f>
        <v>0</v>
      </c>
    </row>
    <row r="146" spans="2:9" x14ac:dyDescent="0.25">
      <c r="B146" s="130"/>
      <c r="C146" s="50">
        <f t="shared" si="5"/>
        <v>134</v>
      </c>
      <c r="D146" s="51">
        <v>1</v>
      </c>
      <c r="E146" s="49">
        <f t="shared" si="7"/>
        <v>0</v>
      </c>
      <c r="F146" s="49">
        <f t="shared" si="7"/>
        <v>0</v>
      </c>
      <c r="G146" s="49">
        <f t="shared" si="6"/>
        <v>0</v>
      </c>
      <c r="H146" s="130"/>
      <c r="I146" s="127"/>
    </row>
    <row r="147" spans="2:9" x14ac:dyDescent="0.25">
      <c r="B147" s="130"/>
      <c r="C147" s="50">
        <f t="shared" si="5"/>
        <v>135</v>
      </c>
      <c r="D147" s="51">
        <v>1</v>
      </c>
      <c r="E147" s="49">
        <f t="shared" si="7"/>
        <v>0</v>
      </c>
      <c r="F147" s="49">
        <f t="shared" si="7"/>
        <v>0</v>
      </c>
      <c r="G147" s="49">
        <f t="shared" si="6"/>
        <v>0</v>
      </c>
      <c r="H147" s="130"/>
      <c r="I147" s="127"/>
    </row>
    <row r="148" spans="2:9" x14ac:dyDescent="0.25">
      <c r="B148" s="130"/>
      <c r="C148" s="50">
        <f t="shared" si="5"/>
        <v>136</v>
      </c>
      <c r="D148" s="51">
        <v>1</v>
      </c>
      <c r="E148" s="49">
        <f t="shared" si="7"/>
        <v>0</v>
      </c>
      <c r="F148" s="49">
        <f t="shared" si="7"/>
        <v>0</v>
      </c>
      <c r="G148" s="49">
        <f t="shared" si="6"/>
        <v>0</v>
      </c>
      <c r="H148" s="130"/>
      <c r="I148" s="127"/>
    </row>
    <row r="149" spans="2:9" x14ac:dyDescent="0.25">
      <c r="B149" s="130"/>
      <c r="C149" s="50">
        <f t="shared" si="5"/>
        <v>137</v>
      </c>
      <c r="D149" s="51">
        <v>1</v>
      </c>
      <c r="E149" s="49">
        <f t="shared" si="7"/>
        <v>0</v>
      </c>
      <c r="F149" s="49">
        <f t="shared" si="7"/>
        <v>0</v>
      </c>
      <c r="G149" s="49">
        <f t="shared" si="6"/>
        <v>0</v>
      </c>
      <c r="H149" s="130"/>
      <c r="I149" s="127"/>
    </row>
    <row r="150" spans="2:9" x14ac:dyDescent="0.25">
      <c r="B150" s="130"/>
      <c r="C150" s="50">
        <f t="shared" si="5"/>
        <v>138</v>
      </c>
      <c r="D150" s="51">
        <v>1</v>
      </c>
      <c r="E150" s="49">
        <f t="shared" si="7"/>
        <v>0</v>
      </c>
      <c r="F150" s="49">
        <f t="shared" si="7"/>
        <v>0</v>
      </c>
      <c r="G150" s="49">
        <f t="shared" si="6"/>
        <v>0</v>
      </c>
      <c r="H150" s="130"/>
      <c r="I150" s="127"/>
    </row>
    <row r="151" spans="2:9" x14ac:dyDescent="0.25">
      <c r="B151" s="130"/>
      <c r="C151" s="50">
        <f t="shared" si="5"/>
        <v>139</v>
      </c>
      <c r="D151" s="51">
        <v>1</v>
      </c>
      <c r="E151" s="49">
        <f t="shared" si="7"/>
        <v>0</v>
      </c>
      <c r="F151" s="49">
        <f t="shared" si="7"/>
        <v>0</v>
      </c>
      <c r="G151" s="49">
        <f t="shared" si="6"/>
        <v>0</v>
      </c>
      <c r="H151" s="130"/>
      <c r="I151" s="127"/>
    </row>
    <row r="152" spans="2:9" x14ac:dyDescent="0.25">
      <c r="B152" s="130"/>
      <c r="C152" s="50">
        <f t="shared" si="5"/>
        <v>140</v>
      </c>
      <c r="D152" s="51">
        <v>1</v>
      </c>
      <c r="E152" s="49">
        <f t="shared" si="7"/>
        <v>0</v>
      </c>
      <c r="F152" s="49">
        <f t="shared" si="7"/>
        <v>0</v>
      </c>
      <c r="G152" s="49">
        <f t="shared" si="6"/>
        <v>0</v>
      </c>
      <c r="H152" s="130"/>
      <c r="I152" s="127"/>
    </row>
    <row r="153" spans="2:9" x14ac:dyDescent="0.25">
      <c r="B153" s="130"/>
      <c r="C153" s="50">
        <f t="shared" si="5"/>
        <v>141</v>
      </c>
      <c r="D153" s="51">
        <v>1</v>
      </c>
      <c r="E153" s="49">
        <f t="shared" si="7"/>
        <v>0</v>
      </c>
      <c r="F153" s="49">
        <f t="shared" si="7"/>
        <v>0</v>
      </c>
      <c r="G153" s="49">
        <f t="shared" si="6"/>
        <v>0</v>
      </c>
      <c r="H153" s="130"/>
      <c r="I153" s="127"/>
    </row>
    <row r="154" spans="2:9" x14ac:dyDescent="0.25">
      <c r="B154" s="130"/>
      <c r="C154" s="50">
        <f t="shared" si="5"/>
        <v>142</v>
      </c>
      <c r="D154" s="51">
        <v>1</v>
      </c>
      <c r="E154" s="49">
        <f t="shared" si="7"/>
        <v>0</v>
      </c>
      <c r="F154" s="49">
        <f t="shared" si="7"/>
        <v>0</v>
      </c>
      <c r="G154" s="49">
        <f t="shared" si="6"/>
        <v>0</v>
      </c>
      <c r="H154" s="130"/>
      <c r="I154" s="127"/>
    </row>
    <row r="155" spans="2:9" x14ac:dyDescent="0.25">
      <c r="B155" s="130"/>
      <c r="C155" s="50">
        <f t="shared" si="5"/>
        <v>143</v>
      </c>
      <c r="D155" s="51">
        <v>1</v>
      </c>
      <c r="E155" s="49">
        <f t="shared" si="7"/>
        <v>0</v>
      </c>
      <c r="F155" s="49">
        <f t="shared" si="7"/>
        <v>0</v>
      </c>
      <c r="G155" s="49">
        <f t="shared" si="6"/>
        <v>0</v>
      </c>
      <c r="H155" s="130"/>
      <c r="I155" s="127"/>
    </row>
    <row r="156" spans="2:9" ht="15.75" thickBot="1" x14ac:dyDescent="0.3">
      <c r="B156" s="131"/>
      <c r="C156" s="53">
        <f t="shared" si="5"/>
        <v>144</v>
      </c>
      <c r="D156" s="54">
        <v>1</v>
      </c>
      <c r="E156" s="55">
        <f t="shared" si="7"/>
        <v>0</v>
      </c>
      <c r="F156" s="55">
        <f t="shared" si="7"/>
        <v>0</v>
      </c>
      <c r="G156" s="55">
        <f t="shared" si="6"/>
        <v>0</v>
      </c>
      <c r="H156" s="131"/>
      <c r="I156" s="128"/>
    </row>
    <row r="157" spans="2:9" x14ac:dyDescent="0.25">
      <c r="B157" s="129">
        <v>13</v>
      </c>
      <c r="C157" s="62">
        <f t="shared" si="5"/>
        <v>145</v>
      </c>
      <c r="D157" s="56">
        <v>1</v>
      </c>
      <c r="E157" s="57">
        <f t="shared" si="7"/>
        <v>0</v>
      </c>
      <c r="F157" s="57">
        <f t="shared" si="7"/>
        <v>0</v>
      </c>
      <c r="G157" s="57">
        <f t="shared" si="6"/>
        <v>0</v>
      </c>
      <c r="H157" s="129">
        <f>B157</f>
        <v>13</v>
      </c>
      <c r="I157" s="126">
        <f>SUM(G157:G168)</f>
        <v>0</v>
      </c>
    </row>
    <row r="158" spans="2:9" x14ac:dyDescent="0.25">
      <c r="B158" s="130"/>
      <c r="C158" s="50">
        <f t="shared" si="5"/>
        <v>146</v>
      </c>
      <c r="D158" s="51">
        <v>1</v>
      </c>
      <c r="E158" s="49">
        <f t="shared" si="7"/>
        <v>0</v>
      </c>
      <c r="F158" s="49">
        <f t="shared" si="7"/>
        <v>0</v>
      </c>
      <c r="G158" s="49">
        <f t="shared" si="6"/>
        <v>0</v>
      </c>
      <c r="H158" s="130"/>
      <c r="I158" s="127"/>
    </row>
    <row r="159" spans="2:9" x14ac:dyDescent="0.25">
      <c r="B159" s="130"/>
      <c r="C159" s="50">
        <f t="shared" si="5"/>
        <v>147</v>
      </c>
      <c r="D159" s="51">
        <v>1</v>
      </c>
      <c r="E159" s="49">
        <f t="shared" si="7"/>
        <v>0</v>
      </c>
      <c r="F159" s="49">
        <f t="shared" si="7"/>
        <v>0</v>
      </c>
      <c r="G159" s="49">
        <f t="shared" si="6"/>
        <v>0</v>
      </c>
      <c r="H159" s="130"/>
      <c r="I159" s="127"/>
    </row>
    <row r="160" spans="2:9" x14ac:dyDescent="0.25">
      <c r="B160" s="130"/>
      <c r="C160" s="50">
        <f t="shared" si="5"/>
        <v>148</v>
      </c>
      <c r="D160" s="51">
        <v>1</v>
      </c>
      <c r="E160" s="49">
        <f t="shared" si="7"/>
        <v>0</v>
      </c>
      <c r="F160" s="49">
        <f t="shared" si="7"/>
        <v>0</v>
      </c>
      <c r="G160" s="49">
        <f t="shared" si="6"/>
        <v>0</v>
      </c>
      <c r="H160" s="130"/>
      <c r="I160" s="127"/>
    </row>
    <row r="161" spans="2:9" x14ac:dyDescent="0.25">
      <c r="B161" s="130"/>
      <c r="C161" s="50">
        <f t="shared" si="5"/>
        <v>149</v>
      </c>
      <c r="D161" s="51">
        <v>1</v>
      </c>
      <c r="E161" s="49">
        <f t="shared" si="7"/>
        <v>0</v>
      </c>
      <c r="F161" s="49">
        <f t="shared" si="7"/>
        <v>0</v>
      </c>
      <c r="G161" s="49">
        <f t="shared" si="6"/>
        <v>0</v>
      </c>
      <c r="H161" s="130"/>
      <c r="I161" s="127"/>
    </row>
    <row r="162" spans="2:9" x14ac:dyDescent="0.25">
      <c r="B162" s="130"/>
      <c r="C162" s="50">
        <f t="shared" si="5"/>
        <v>150</v>
      </c>
      <c r="D162" s="51">
        <v>1</v>
      </c>
      <c r="E162" s="49">
        <f t="shared" si="7"/>
        <v>0</v>
      </c>
      <c r="F162" s="49">
        <f t="shared" si="7"/>
        <v>0</v>
      </c>
      <c r="G162" s="49">
        <f t="shared" si="6"/>
        <v>0</v>
      </c>
      <c r="H162" s="130"/>
      <c r="I162" s="127"/>
    </row>
    <row r="163" spans="2:9" x14ac:dyDescent="0.25">
      <c r="B163" s="130"/>
      <c r="C163" s="50">
        <f t="shared" si="5"/>
        <v>151</v>
      </c>
      <c r="D163" s="51">
        <v>1</v>
      </c>
      <c r="E163" s="49">
        <f t="shared" si="7"/>
        <v>0</v>
      </c>
      <c r="F163" s="49">
        <f t="shared" si="7"/>
        <v>0</v>
      </c>
      <c r="G163" s="49">
        <f t="shared" si="6"/>
        <v>0</v>
      </c>
      <c r="H163" s="130"/>
      <c r="I163" s="127"/>
    </row>
    <row r="164" spans="2:9" x14ac:dyDescent="0.25">
      <c r="B164" s="130"/>
      <c r="C164" s="50">
        <f t="shared" si="5"/>
        <v>152</v>
      </c>
      <c r="D164" s="51">
        <v>1</v>
      </c>
      <c r="E164" s="49">
        <f t="shared" si="7"/>
        <v>0</v>
      </c>
      <c r="F164" s="49">
        <f t="shared" si="7"/>
        <v>0</v>
      </c>
      <c r="G164" s="49">
        <f t="shared" si="6"/>
        <v>0</v>
      </c>
      <c r="H164" s="130"/>
      <c r="I164" s="127"/>
    </row>
    <row r="165" spans="2:9" x14ac:dyDescent="0.25">
      <c r="B165" s="130"/>
      <c r="C165" s="50">
        <f t="shared" si="5"/>
        <v>153</v>
      </c>
      <c r="D165" s="51">
        <v>1</v>
      </c>
      <c r="E165" s="49">
        <f t="shared" si="7"/>
        <v>0</v>
      </c>
      <c r="F165" s="49">
        <f t="shared" si="7"/>
        <v>0</v>
      </c>
      <c r="G165" s="49">
        <f t="shared" si="6"/>
        <v>0</v>
      </c>
      <c r="H165" s="130"/>
      <c r="I165" s="127"/>
    </row>
    <row r="166" spans="2:9" x14ac:dyDescent="0.25">
      <c r="B166" s="130"/>
      <c r="C166" s="50">
        <f t="shared" si="5"/>
        <v>154</v>
      </c>
      <c r="D166" s="51">
        <v>1</v>
      </c>
      <c r="E166" s="49">
        <f t="shared" si="7"/>
        <v>0</v>
      </c>
      <c r="F166" s="49">
        <f t="shared" si="7"/>
        <v>0</v>
      </c>
      <c r="G166" s="49">
        <f t="shared" si="6"/>
        <v>0</v>
      </c>
      <c r="H166" s="130"/>
      <c r="I166" s="127"/>
    </row>
    <row r="167" spans="2:9" x14ac:dyDescent="0.25">
      <c r="B167" s="130"/>
      <c r="C167" s="50">
        <f t="shared" si="5"/>
        <v>155</v>
      </c>
      <c r="D167" s="51">
        <v>1</v>
      </c>
      <c r="E167" s="49">
        <f t="shared" si="7"/>
        <v>0</v>
      </c>
      <c r="F167" s="49">
        <f t="shared" si="7"/>
        <v>0</v>
      </c>
      <c r="G167" s="49">
        <f t="shared" si="6"/>
        <v>0</v>
      </c>
      <c r="H167" s="130"/>
      <c r="I167" s="127"/>
    </row>
    <row r="168" spans="2:9" ht="15.75" thickBot="1" x14ac:dyDescent="0.3">
      <c r="B168" s="131"/>
      <c r="C168" s="53">
        <f t="shared" si="5"/>
        <v>156</v>
      </c>
      <c r="D168" s="54">
        <v>1</v>
      </c>
      <c r="E168" s="55">
        <f t="shared" si="7"/>
        <v>0</v>
      </c>
      <c r="F168" s="55">
        <f t="shared" si="7"/>
        <v>0</v>
      </c>
      <c r="G168" s="55">
        <f t="shared" si="6"/>
        <v>0</v>
      </c>
      <c r="H168" s="131"/>
      <c r="I168" s="128"/>
    </row>
    <row r="169" spans="2:9" x14ac:dyDescent="0.25">
      <c r="B169" s="129">
        <v>14</v>
      </c>
      <c r="C169" s="62">
        <f t="shared" si="5"/>
        <v>157</v>
      </c>
      <c r="D169" s="56">
        <v>1</v>
      </c>
      <c r="E169" s="57">
        <f t="shared" si="7"/>
        <v>0</v>
      </c>
      <c r="F169" s="57">
        <f t="shared" si="7"/>
        <v>0</v>
      </c>
      <c r="G169" s="57">
        <f t="shared" si="6"/>
        <v>0</v>
      </c>
      <c r="H169" s="129">
        <f>B169</f>
        <v>14</v>
      </c>
      <c r="I169" s="126">
        <f>SUM(G169:G180)</f>
        <v>0</v>
      </c>
    </row>
    <row r="170" spans="2:9" x14ac:dyDescent="0.25">
      <c r="B170" s="130"/>
      <c r="C170" s="50">
        <f t="shared" si="5"/>
        <v>158</v>
      </c>
      <c r="D170" s="51">
        <v>1</v>
      </c>
      <c r="E170" s="49">
        <f t="shared" si="7"/>
        <v>0</v>
      </c>
      <c r="F170" s="49">
        <f t="shared" si="7"/>
        <v>0</v>
      </c>
      <c r="G170" s="49">
        <f t="shared" si="6"/>
        <v>0</v>
      </c>
      <c r="H170" s="130"/>
      <c r="I170" s="127"/>
    </row>
    <row r="171" spans="2:9" x14ac:dyDescent="0.25">
      <c r="B171" s="130"/>
      <c r="C171" s="50">
        <f t="shared" si="5"/>
        <v>159</v>
      </c>
      <c r="D171" s="51">
        <v>1</v>
      </c>
      <c r="E171" s="49">
        <f t="shared" si="7"/>
        <v>0</v>
      </c>
      <c r="F171" s="49">
        <f t="shared" si="7"/>
        <v>0</v>
      </c>
      <c r="G171" s="49">
        <f t="shared" si="6"/>
        <v>0</v>
      </c>
      <c r="H171" s="130"/>
      <c r="I171" s="127"/>
    </row>
    <row r="172" spans="2:9" x14ac:dyDescent="0.25">
      <c r="B172" s="130"/>
      <c r="C172" s="50">
        <f t="shared" si="5"/>
        <v>160</v>
      </c>
      <c r="D172" s="51">
        <v>1</v>
      </c>
      <c r="E172" s="49">
        <f t="shared" si="7"/>
        <v>0</v>
      </c>
      <c r="F172" s="49">
        <f t="shared" si="7"/>
        <v>0</v>
      </c>
      <c r="G172" s="49">
        <f t="shared" si="6"/>
        <v>0</v>
      </c>
      <c r="H172" s="130"/>
      <c r="I172" s="127"/>
    </row>
    <row r="173" spans="2:9" x14ac:dyDescent="0.25">
      <c r="B173" s="130"/>
      <c r="C173" s="50">
        <f t="shared" si="5"/>
        <v>161</v>
      </c>
      <c r="D173" s="51">
        <v>1</v>
      </c>
      <c r="E173" s="49">
        <f t="shared" si="7"/>
        <v>0</v>
      </c>
      <c r="F173" s="49">
        <f t="shared" si="7"/>
        <v>0</v>
      </c>
      <c r="G173" s="49">
        <f t="shared" si="6"/>
        <v>0</v>
      </c>
      <c r="H173" s="130"/>
      <c r="I173" s="127"/>
    </row>
    <row r="174" spans="2:9" x14ac:dyDescent="0.25">
      <c r="B174" s="130"/>
      <c r="C174" s="50">
        <f t="shared" si="5"/>
        <v>162</v>
      </c>
      <c r="D174" s="51">
        <v>1</v>
      </c>
      <c r="E174" s="49">
        <f t="shared" si="7"/>
        <v>0</v>
      </c>
      <c r="F174" s="49">
        <f t="shared" si="7"/>
        <v>0</v>
      </c>
      <c r="G174" s="49">
        <f t="shared" si="6"/>
        <v>0</v>
      </c>
      <c r="H174" s="130"/>
      <c r="I174" s="127"/>
    </row>
    <row r="175" spans="2:9" x14ac:dyDescent="0.25">
      <c r="B175" s="130"/>
      <c r="C175" s="50">
        <f t="shared" si="5"/>
        <v>163</v>
      </c>
      <c r="D175" s="51">
        <v>1</v>
      </c>
      <c r="E175" s="49">
        <f t="shared" si="7"/>
        <v>0</v>
      </c>
      <c r="F175" s="49">
        <f t="shared" si="7"/>
        <v>0</v>
      </c>
      <c r="G175" s="49">
        <f t="shared" si="6"/>
        <v>0</v>
      </c>
      <c r="H175" s="130"/>
      <c r="I175" s="127"/>
    </row>
    <row r="176" spans="2:9" x14ac:dyDescent="0.25">
      <c r="B176" s="130"/>
      <c r="C176" s="50">
        <f t="shared" si="5"/>
        <v>164</v>
      </c>
      <c r="D176" s="51">
        <v>1</v>
      </c>
      <c r="E176" s="49">
        <f t="shared" si="7"/>
        <v>0</v>
      </c>
      <c r="F176" s="49">
        <f t="shared" si="7"/>
        <v>0</v>
      </c>
      <c r="G176" s="49">
        <f t="shared" si="6"/>
        <v>0</v>
      </c>
      <c r="H176" s="130"/>
      <c r="I176" s="127"/>
    </row>
    <row r="177" spans="2:9" x14ac:dyDescent="0.25">
      <c r="B177" s="130"/>
      <c r="C177" s="50">
        <f t="shared" si="5"/>
        <v>165</v>
      </c>
      <c r="D177" s="51">
        <v>1</v>
      </c>
      <c r="E177" s="49">
        <f t="shared" si="7"/>
        <v>0</v>
      </c>
      <c r="F177" s="49">
        <f t="shared" si="7"/>
        <v>0</v>
      </c>
      <c r="G177" s="49">
        <f t="shared" si="6"/>
        <v>0</v>
      </c>
      <c r="H177" s="130"/>
      <c r="I177" s="127"/>
    </row>
    <row r="178" spans="2:9" x14ac:dyDescent="0.25">
      <c r="B178" s="130"/>
      <c r="C178" s="50">
        <f t="shared" ref="C178:C241" si="8">C177+1</f>
        <v>166</v>
      </c>
      <c r="D178" s="51">
        <v>1</v>
      </c>
      <c r="E178" s="49">
        <f t="shared" si="7"/>
        <v>0</v>
      </c>
      <c r="F178" s="49">
        <f t="shared" si="7"/>
        <v>0</v>
      </c>
      <c r="G178" s="49">
        <f t="shared" si="6"/>
        <v>0</v>
      </c>
      <c r="H178" s="130"/>
      <c r="I178" s="127"/>
    </row>
    <row r="179" spans="2:9" x14ac:dyDescent="0.25">
      <c r="B179" s="130"/>
      <c r="C179" s="50">
        <f t="shared" si="8"/>
        <v>167</v>
      </c>
      <c r="D179" s="51">
        <v>1</v>
      </c>
      <c r="E179" s="49">
        <f t="shared" si="7"/>
        <v>0</v>
      </c>
      <c r="F179" s="49">
        <f t="shared" si="7"/>
        <v>0</v>
      </c>
      <c r="G179" s="49">
        <f t="shared" si="6"/>
        <v>0</v>
      </c>
      <c r="H179" s="130"/>
      <c r="I179" s="127"/>
    </row>
    <row r="180" spans="2:9" ht="15.75" thickBot="1" x14ac:dyDescent="0.3">
      <c r="B180" s="131"/>
      <c r="C180" s="53">
        <f t="shared" si="8"/>
        <v>168</v>
      </c>
      <c r="D180" s="54">
        <v>1</v>
      </c>
      <c r="E180" s="55">
        <f t="shared" si="7"/>
        <v>0</v>
      </c>
      <c r="F180" s="55">
        <f t="shared" si="7"/>
        <v>0</v>
      </c>
      <c r="G180" s="55">
        <f t="shared" si="6"/>
        <v>0</v>
      </c>
      <c r="H180" s="131"/>
      <c r="I180" s="128"/>
    </row>
    <row r="181" spans="2:9" x14ac:dyDescent="0.25">
      <c r="B181" s="129">
        <v>15</v>
      </c>
      <c r="C181" s="62">
        <f t="shared" si="8"/>
        <v>169</v>
      </c>
      <c r="D181" s="56">
        <v>1</v>
      </c>
      <c r="E181" s="57">
        <f t="shared" si="7"/>
        <v>0</v>
      </c>
      <c r="F181" s="57">
        <f t="shared" si="7"/>
        <v>0</v>
      </c>
      <c r="G181" s="57">
        <f t="shared" si="6"/>
        <v>0</v>
      </c>
      <c r="H181" s="129">
        <f>B181</f>
        <v>15</v>
      </c>
      <c r="I181" s="126">
        <f>SUM(G181:G192)</f>
        <v>0</v>
      </c>
    </row>
    <row r="182" spans="2:9" x14ac:dyDescent="0.25">
      <c r="B182" s="130"/>
      <c r="C182" s="50">
        <f t="shared" si="8"/>
        <v>170</v>
      </c>
      <c r="D182" s="51">
        <v>1</v>
      </c>
      <c r="E182" s="49">
        <f t="shared" si="7"/>
        <v>0</v>
      </c>
      <c r="F182" s="49">
        <f t="shared" si="7"/>
        <v>0</v>
      </c>
      <c r="G182" s="49">
        <f t="shared" si="6"/>
        <v>0</v>
      </c>
      <c r="H182" s="130"/>
      <c r="I182" s="127"/>
    </row>
    <row r="183" spans="2:9" x14ac:dyDescent="0.25">
      <c r="B183" s="130"/>
      <c r="C183" s="50">
        <f t="shared" si="8"/>
        <v>171</v>
      </c>
      <c r="D183" s="51">
        <v>1</v>
      </c>
      <c r="E183" s="49">
        <f t="shared" si="7"/>
        <v>0</v>
      </c>
      <c r="F183" s="49">
        <f t="shared" si="7"/>
        <v>0</v>
      </c>
      <c r="G183" s="49">
        <f t="shared" si="6"/>
        <v>0</v>
      </c>
      <c r="H183" s="130"/>
      <c r="I183" s="127"/>
    </row>
    <row r="184" spans="2:9" x14ac:dyDescent="0.25">
      <c r="B184" s="130"/>
      <c r="C184" s="50">
        <f t="shared" si="8"/>
        <v>172</v>
      </c>
      <c r="D184" s="51">
        <v>1</v>
      </c>
      <c r="E184" s="49">
        <f t="shared" si="7"/>
        <v>0</v>
      </c>
      <c r="F184" s="49">
        <f t="shared" si="7"/>
        <v>0</v>
      </c>
      <c r="G184" s="49">
        <f t="shared" si="6"/>
        <v>0</v>
      </c>
      <c r="H184" s="130"/>
      <c r="I184" s="127"/>
    </row>
    <row r="185" spans="2:9" x14ac:dyDescent="0.25">
      <c r="B185" s="130"/>
      <c r="C185" s="50">
        <f t="shared" si="8"/>
        <v>173</v>
      </c>
      <c r="D185" s="51">
        <v>1</v>
      </c>
      <c r="E185" s="49">
        <f t="shared" si="7"/>
        <v>0</v>
      </c>
      <c r="F185" s="49">
        <f t="shared" si="7"/>
        <v>0</v>
      </c>
      <c r="G185" s="49">
        <f t="shared" si="6"/>
        <v>0</v>
      </c>
      <c r="H185" s="130"/>
      <c r="I185" s="127"/>
    </row>
    <row r="186" spans="2:9" x14ac:dyDescent="0.25">
      <c r="B186" s="130"/>
      <c r="C186" s="50">
        <f t="shared" si="8"/>
        <v>174</v>
      </c>
      <c r="D186" s="51">
        <v>1</v>
      </c>
      <c r="E186" s="49">
        <f t="shared" si="7"/>
        <v>0</v>
      </c>
      <c r="F186" s="49">
        <f t="shared" si="7"/>
        <v>0</v>
      </c>
      <c r="G186" s="49">
        <f t="shared" si="6"/>
        <v>0</v>
      </c>
      <c r="H186" s="130"/>
      <c r="I186" s="127"/>
    </row>
    <row r="187" spans="2:9" x14ac:dyDescent="0.25">
      <c r="B187" s="130"/>
      <c r="C187" s="50">
        <f t="shared" si="8"/>
        <v>175</v>
      </c>
      <c r="D187" s="51">
        <v>1</v>
      </c>
      <c r="E187" s="49">
        <f t="shared" si="7"/>
        <v>0</v>
      </c>
      <c r="F187" s="49">
        <f t="shared" si="7"/>
        <v>0</v>
      </c>
      <c r="G187" s="49">
        <f t="shared" si="6"/>
        <v>0</v>
      </c>
      <c r="H187" s="130"/>
      <c r="I187" s="127"/>
    </row>
    <row r="188" spans="2:9" x14ac:dyDescent="0.25">
      <c r="B188" s="130"/>
      <c r="C188" s="50">
        <f t="shared" si="8"/>
        <v>176</v>
      </c>
      <c r="D188" s="51">
        <v>1</v>
      </c>
      <c r="E188" s="49">
        <f t="shared" si="7"/>
        <v>0</v>
      </c>
      <c r="F188" s="49">
        <f t="shared" si="7"/>
        <v>0</v>
      </c>
      <c r="G188" s="49">
        <f t="shared" si="6"/>
        <v>0</v>
      </c>
      <c r="H188" s="130"/>
      <c r="I188" s="127"/>
    </row>
    <row r="189" spans="2:9" x14ac:dyDescent="0.25">
      <c r="B189" s="130"/>
      <c r="C189" s="50">
        <f t="shared" si="8"/>
        <v>177</v>
      </c>
      <c r="D189" s="51">
        <v>1</v>
      </c>
      <c r="E189" s="49">
        <f t="shared" si="7"/>
        <v>0</v>
      </c>
      <c r="F189" s="49">
        <f t="shared" si="7"/>
        <v>0</v>
      </c>
      <c r="G189" s="49">
        <f t="shared" si="6"/>
        <v>0</v>
      </c>
      <c r="H189" s="130"/>
      <c r="I189" s="127"/>
    </row>
    <row r="190" spans="2:9" x14ac:dyDescent="0.25">
      <c r="B190" s="130"/>
      <c r="C190" s="50">
        <f t="shared" si="8"/>
        <v>178</v>
      </c>
      <c r="D190" s="51">
        <v>1</v>
      </c>
      <c r="E190" s="49">
        <f t="shared" si="7"/>
        <v>0</v>
      </c>
      <c r="F190" s="49">
        <f t="shared" si="7"/>
        <v>0</v>
      </c>
      <c r="G190" s="49">
        <f t="shared" si="6"/>
        <v>0</v>
      </c>
      <c r="H190" s="130"/>
      <c r="I190" s="127"/>
    </row>
    <row r="191" spans="2:9" x14ac:dyDescent="0.25">
      <c r="B191" s="130"/>
      <c r="C191" s="50">
        <f t="shared" si="8"/>
        <v>179</v>
      </c>
      <c r="D191" s="51">
        <v>1</v>
      </c>
      <c r="E191" s="49">
        <f t="shared" si="7"/>
        <v>0</v>
      </c>
      <c r="F191" s="49">
        <f t="shared" si="7"/>
        <v>0</v>
      </c>
      <c r="G191" s="49">
        <f t="shared" si="6"/>
        <v>0</v>
      </c>
      <c r="H191" s="130"/>
      <c r="I191" s="127"/>
    </row>
    <row r="192" spans="2:9" ht="15.75" thickBot="1" x14ac:dyDescent="0.3">
      <c r="B192" s="131"/>
      <c r="C192" s="53">
        <f t="shared" si="8"/>
        <v>180</v>
      </c>
      <c r="D192" s="54">
        <v>1</v>
      </c>
      <c r="E192" s="55">
        <f t="shared" si="7"/>
        <v>0</v>
      </c>
      <c r="F192" s="55">
        <f t="shared" si="7"/>
        <v>0</v>
      </c>
      <c r="G192" s="55">
        <f t="shared" si="6"/>
        <v>0</v>
      </c>
      <c r="H192" s="131"/>
      <c r="I192" s="128"/>
    </row>
    <row r="193" spans="2:9" x14ac:dyDescent="0.25">
      <c r="B193" s="129">
        <v>16</v>
      </c>
      <c r="C193" s="62">
        <f t="shared" si="8"/>
        <v>181</v>
      </c>
      <c r="D193" s="56">
        <v>1</v>
      </c>
      <c r="E193" s="57">
        <f t="shared" si="7"/>
        <v>0</v>
      </c>
      <c r="F193" s="57">
        <f t="shared" si="7"/>
        <v>0</v>
      </c>
      <c r="G193" s="57">
        <f t="shared" si="6"/>
        <v>0</v>
      </c>
      <c r="H193" s="129">
        <f>B193</f>
        <v>16</v>
      </c>
      <c r="I193" s="126">
        <f>SUM(G193:G204)</f>
        <v>0</v>
      </c>
    </row>
    <row r="194" spans="2:9" x14ac:dyDescent="0.25">
      <c r="B194" s="130"/>
      <c r="C194" s="50">
        <f t="shared" si="8"/>
        <v>182</v>
      </c>
      <c r="D194" s="51">
        <v>1</v>
      </c>
      <c r="E194" s="49">
        <f t="shared" si="7"/>
        <v>0</v>
      </c>
      <c r="F194" s="49">
        <f t="shared" si="7"/>
        <v>0</v>
      </c>
      <c r="G194" s="49">
        <f t="shared" si="6"/>
        <v>0</v>
      </c>
      <c r="H194" s="130"/>
      <c r="I194" s="127"/>
    </row>
    <row r="195" spans="2:9" x14ac:dyDescent="0.25">
      <c r="B195" s="130"/>
      <c r="C195" s="50">
        <f t="shared" si="8"/>
        <v>183</v>
      </c>
      <c r="D195" s="51">
        <v>1</v>
      </c>
      <c r="E195" s="49">
        <f t="shared" si="7"/>
        <v>0</v>
      </c>
      <c r="F195" s="49">
        <f t="shared" si="7"/>
        <v>0</v>
      </c>
      <c r="G195" s="49">
        <f t="shared" si="6"/>
        <v>0</v>
      </c>
      <c r="H195" s="130"/>
      <c r="I195" s="127"/>
    </row>
    <row r="196" spans="2:9" x14ac:dyDescent="0.25">
      <c r="B196" s="130"/>
      <c r="C196" s="50">
        <f t="shared" si="8"/>
        <v>184</v>
      </c>
      <c r="D196" s="51">
        <v>1</v>
      </c>
      <c r="E196" s="49">
        <f t="shared" si="7"/>
        <v>0</v>
      </c>
      <c r="F196" s="49">
        <f t="shared" si="7"/>
        <v>0</v>
      </c>
      <c r="G196" s="49">
        <f t="shared" si="6"/>
        <v>0</v>
      </c>
      <c r="H196" s="130"/>
      <c r="I196" s="127"/>
    </row>
    <row r="197" spans="2:9" x14ac:dyDescent="0.25">
      <c r="B197" s="130"/>
      <c r="C197" s="50">
        <f t="shared" si="8"/>
        <v>185</v>
      </c>
      <c r="D197" s="51">
        <v>1</v>
      </c>
      <c r="E197" s="49">
        <f t="shared" si="7"/>
        <v>0</v>
      </c>
      <c r="F197" s="49">
        <f t="shared" si="7"/>
        <v>0</v>
      </c>
      <c r="G197" s="49">
        <f t="shared" si="6"/>
        <v>0</v>
      </c>
      <c r="H197" s="130"/>
      <c r="I197" s="127"/>
    </row>
    <row r="198" spans="2:9" x14ac:dyDescent="0.25">
      <c r="B198" s="130"/>
      <c r="C198" s="50">
        <f t="shared" si="8"/>
        <v>186</v>
      </c>
      <c r="D198" s="51">
        <v>1</v>
      </c>
      <c r="E198" s="49">
        <f t="shared" si="7"/>
        <v>0</v>
      </c>
      <c r="F198" s="49">
        <f t="shared" si="7"/>
        <v>0</v>
      </c>
      <c r="G198" s="49">
        <f t="shared" si="6"/>
        <v>0</v>
      </c>
      <c r="H198" s="130"/>
      <c r="I198" s="127"/>
    </row>
    <row r="199" spans="2:9" x14ac:dyDescent="0.25">
      <c r="B199" s="130"/>
      <c r="C199" s="50">
        <f t="shared" si="8"/>
        <v>187</v>
      </c>
      <c r="D199" s="51">
        <v>1</v>
      </c>
      <c r="E199" s="49">
        <f t="shared" si="7"/>
        <v>0</v>
      </c>
      <c r="F199" s="49">
        <f t="shared" si="7"/>
        <v>0</v>
      </c>
      <c r="G199" s="49">
        <f t="shared" si="6"/>
        <v>0</v>
      </c>
      <c r="H199" s="130"/>
      <c r="I199" s="127"/>
    </row>
    <row r="200" spans="2:9" x14ac:dyDescent="0.25">
      <c r="B200" s="130"/>
      <c r="C200" s="50">
        <f t="shared" si="8"/>
        <v>188</v>
      </c>
      <c r="D200" s="51">
        <v>1</v>
      </c>
      <c r="E200" s="49">
        <f t="shared" si="7"/>
        <v>0</v>
      </c>
      <c r="F200" s="49">
        <f t="shared" si="7"/>
        <v>0</v>
      </c>
      <c r="G200" s="49">
        <f t="shared" si="6"/>
        <v>0</v>
      </c>
      <c r="H200" s="130"/>
      <c r="I200" s="127"/>
    </row>
    <row r="201" spans="2:9" x14ac:dyDescent="0.25">
      <c r="B201" s="130"/>
      <c r="C201" s="50">
        <f t="shared" si="8"/>
        <v>189</v>
      </c>
      <c r="D201" s="51">
        <v>1</v>
      </c>
      <c r="E201" s="49">
        <f t="shared" si="7"/>
        <v>0</v>
      </c>
      <c r="F201" s="49">
        <f t="shared" si="7"/>
        <v>0</v>
      </c>
      <c r="G201" s="49">
        <f t="shared" si="6"/>
        <v>0</v>
      </c>
      <c r="H201" s="130"/>
      <c r="I201" s="127"/>
    </row>
    <row r="202" spans="2:9" x14ac:dyDescent="0.25">
      <c r="B202" s="130"/>
      <c r="C202" s="50">
        <f t="shared" si="8"/>
        <v>190</v>
      </c>
      <c r="D202" s="51">
        <v>1</v>
      </c>
      <c r="E202" s="49">
        <f t="shared" si="7"/>
        <v>0</v>
      </c>
      <c r="F202" s="49">
        <f t="shared" si="7"/>
        <v>0</v>
      </c>
      <c r="G202" s="49">
        <f t="shared" si="6"/>
        <v>0</v>
      </c>
      <c r="H202" s="130"/>
      <c r="I202" s="127"/>
    </row>
    <row r="203" spans="2:9" x14ac:dyDescent="0.25">
      <c r="B203" s="130"/>
      <c r="C203" s="50">
        <f t="shared" si="8"/>
        <v>191</v>
      </c>
      <c r="D203" s="51">
        <v>1</v>
      </c>
      <c r="E203" s="49">
        <f t="shared" si="7"/>
        <v>0</v>
      </c>
      <c r="F203" s="49">
        <f t="shared" si="7"/>
        <v>0</v>
      </c>
      <c r="G203" s="49">
        <f t="shared" si="6"/>
        <v>0</v>
      </c>
      <c r="H203" s="130"/>
      <c r="I203" s="127"/>
    </row>
    <row r="204" spans="2:9" ht="15.75" thickBot="1" x14ac:dyDescent="0.3">
      <c r="B204" s="131"/>
      <c r="C204" s="53">
        <f t="shared" si="8"/>
        <v>192</v>
      </c>
      <c r="D204" s="54">
        <v>1</v>
      </c>
      <c r="E204" s="55">
        <f t="shared" si="7"/>
        <v>0</v>
      </c>
      <c r="F204" s="55">
        <f t="shared" si="7"/>
        <v>0</v>
      </c>
      <c r="G204" s="55">
        <f t="shared" si="6"/>
        <v>0</v>
      </c>
      <c r="H204" s="131"/>
      <c r="I204" s="128"/>
    </row>
    <row r="205" spans="2:9" x14ac:dyDescent="0.25">
      <c r="B205" s="129">
        <v>17</v>
      </c>
      <c r="C205" s="62">
        <f t="shared" si="8"/>
        <v>193</v>
      </c>
      <c r="D205" s="56">
        <v>1</v>
      </c>
      <c r="E205" s="57">
        <f t="shared" si="7"/>
        <v>0</v>
      </c>
      <c r="F205" s="57">
        <f t="shared" si="7"/>
        <v>0</v>
      </c>
      <c r="G205" s="57">
        <f t="shared" ref="G205:G252" si="9">SUM(E205:F205)</f>
        <v>0</v>
      </c>
      <c r="H205" s="129">
        <f>B205</f>
        <v>17</v>
      </c>
      <c r="I205" s="126">
        <f>SUM(G205:G216)</f>
        <v>0</v>
      </c>
    </row>
    <row r="206" spans="2:9" x14ac:dyDescent="0.25">
      <c r="B206" s="130"/>
      <c r="C206" s="50">
        <f t="shared" si="8"/>
        <v>194</v>
      </c>
      <c r="D206" s="51">
        <v>1</v>
      </c>
      <c r="E206" s="49">
        <f t="shared" ref="E206:F252" si="10">$D206*E$12</f>
        <v>0</v>
      </c>
      <c r="F206" s="49">
        <f t="shared" si="10"/>
        <v>0</v>
      </c>
      <c r="G206" s="49">
        <f t="shared" si="9"/>
        <v>0</v>
      </c>
      <c r="H206" s="130"/>
      <c r="I206" s="127"/>
    </row>
    <row r="207" spans="2:9" x14ac:dyDescent="0.25">
      <c r="B207" s="130"/>
      <c r="C207" s="50">
        <f t="shared" si="8"/>
        <v>195</v>
      </c>
      <c r="D207" s="51">
        <v>1</v>
      </c>
      <c r="E207" s="49">
        <f t="shared" si="10"/>
        <v>0</v>
      </c>
      <c r="F207" s="49">
        <f t="shared" si="10"/>
        <v>0</v>
      </c>
      <c r="G207" s="49">
        <f t="shared" si="9"/>
        <v>0</v>
      </c>
      <c r="H207" s="130"/>
      <c r="I207" s="127"/>
    </row>
    <row r="208" spans="2:9" x14ac:dyDescent="0.25">
      <c r="B208" s="130"/>
      <c r="C208" s="50">
        <f t="shared" si="8"/>
        <v>196</v>
      </c>
      <c r="D208" s="51">
        <v>1</v>
      </c>
      <c r="E208" s="49">
        <f t="shared" si="10"/>
        <v>0</v>
      </c>
      <c r="F208" s="49">
        <f t="shared" si="10"/>
        <v>0</v>
      </c>
      <c r="G208" s="49">
        <f t="shared" si="9"/>
        <v>0</v>
      </c>
      <c r="H208" s="130"/>
      <c r="I208" s="127"/>
    </row>
    <row r="209" spans="2:9" x14ac:dyDescent="0.25">
      <c r="B209" s="130"/>
      <c r="C209" s="50">
        <f t="shared" si="8"/>
        <v>197</v>
      </c>
      <c r="D209" s="51">
        <v>1</v>
      </c>
      <c r="E209" s="49">
        <f t="shared" si="10"/>
        <v>0</v>
      </c>
      <c r="F209" s="49">
        <f t="shared" si="10"/>
        <v>0</v>
      </c>
      <c r="G209" s="49">
        <f t="shared" si="9"/>
        <v>0</v>
      </c>
      <c r="H209" s="130"/>
      <c r="I209" s="127"/>
    </row>
    <row r="210" spans="2:9" x14ac:dyDescent="0.25">
      <c r="B210" s="130"/>
      <c r="C210" s="50">
        <f t="shared" si="8"/>
        <v>198</v>
      </c>
      <c r="D210" s="51">
        <v>1</v>
      </c>
      <c r="E210" s="49">
        <f t="shared" si="10"/>
        <v>0</v>
      </c>
      <c r="F210" s="49">
        <f t="shared" si="10"/>
        <v>0</v>
      </c>
      <c r="G210" s="49">
        <f t="shared" si="9"/>
        <v>0</v>
      </c>
      <c r="H210" s="130"/>
      <c r="I210" s="127"/>
    </row>
    <row r="211" spans="2:9" x14ac:dyDescent="0.25">
      <c r="B211" s="130"/>
      <c r="C211" s="50">
        <f t="shared" si="8"/>
        <v>199</v>
      </c>
      <c r="D211" s="51">
        <v>1</v>
      </c>
      <c r="E211" s="49">
        <f t="shared" si="10"/>
        <v>0</v>
      </c>
      <c r="F211" s="49">
        <f t="shared" si="10"/>
        <v>0</v>
      </c>
      <c r="G211" s="49">
        <f t="shared" si="9"/>
        <v>0</v>
      </c>
      <c r="H211" s="130"/>
      <c r="I211" s="127"/>
    </row>
    <row r="212" spans="2:9" x14ac:dyDescent="0.25">
      <c r="B212" s="130"/>
      <c r="C212" s="50">
        <f t="shared" si="8"/>
        <v>200</v>
      </c>
      <c r="D212" s="51">
        <v>1</v>
      </c>
      <c r="E212" s="49">
        <f t="shared" si="10"/>
        <v>0</v>
      </c>
      <c r="F212" s="49">
        <f t="shared" si="10"/>
        <v>0</v>
      </c>
      <c r="G212" s="49">
        <f t="shared" si="9"/>
        <v>0</v>
      </c>
      <c r="H212" s="130"/>
      <c r="I212" s="127"/>
    </row>
    <row r="213" spans="2:9" x14ac:dyDescent="0.25">
      <c r="B213" s="130"/>
      <c r="C213" s="50">
        <f t="shared" si="8"/>
        <v>201</v>
      </c>
      <c r="D213" s="51">
        <v>1</v>
      </c>
      <c r="E213" s="49">
        <f t="shared" si="10"/>
        <v>0</v>
      </c>
      <c r="F213" s="49">
        <f t="shared" si="10"/>
        <v>0</v>
      </c>
      <c r="G213" s="49">
        <f t="shared" si="9"/>
        <v>0</v>
      </c>
      <c r="H213" s="130"/>
      <c r="I213" s="127"/>
    </row>
    <row r="214" spans="2:9" x14ac:dyDescent="0.25">
      <c r="B214" s="130"/>
      <c r="C214" s="50">
        <f t="shared" si="8"/>
        <v>202</v>
      </c>
      <c r="D214" s="51">
        <v>1</v>
      </c>
      <c r="E214" s="49">
        <f t="shared" si="10"/>
        <v>0</v>
      </c>
      <c r="F214" s="49">
        <f t="shared" si="10"/>
        <v>0</v>
      </c>
      <c r="G214" s="49">
        <f t="shared" si="9"/>
        <v>0</v>
      </c>
      <c r="H214" s="130"/>
      <c r="I214" s="127"/>
    </row>
    <row r="215" spans="2:9" x14ac:dyDescent="0.25">
      <c r="B215" s="130"/>
      <c r="C215" s="50">
        <f t="shared" si="8"/>
        <v>203</v>
      </c>
      <c r="D215" s="51">
        <v>1</v>
      </c>
      <c r="E215" s="49">
        <f t="shared" si="10"/>
        <v>0</v>
      </c>
      <c r="F215" s="49">
        <f t="shared" si="10"/>
        <v>0</v>
      </c>
      <c r="G215" s="49">
        <f t="shared" si="9"/>
        <v>0</v>
      </c>
      <c r="H215" s="130"/>
      <c r="I215" s="127"/>
    </row>
    <row r="216" spans="2:9" ht="15.75" thickBot="1" x14ac:dyDescent="0.3">
      <c r="B216" s="131"/>
      <c r="C216" s="53">
        <f t="shared" si="8"/>
        <v>204</v>
      </c>
      <c r="D216" s="54">
        <v>1</v>
      </c>
      <c r="E216" s="55">
        <f t="shared" si="10"/>
        <v>0</v>
      </c>
      <c r="F216" s="55">
        <f t="shared" si="10"/>
        <v>0</v>
      </c>
      <c r="G216" s="55">
        <f t="shared" si="9"/>
        <v>0</v>
      </c>
      <c r="H216" s="131"/>
      <c r="I216" s="128"/>
    </row>
    <row r="217" spans="2:9" x14ac:dyDescent="0.25">
      <c r="B217" s="129">
        <v>18</v>
      </c>
      <c r="C217" s="62">
        <f t="shared" si="8"/>
        <v>205</v>
      </c>
      <c r="D217" s="56">
        <v>1</v>
      </c>
      <c r="E217" s="57">
        <f t="shared" si="10"/>
        <v>0</v>
      </c>
      <c r="F217" s="57">
        <f t="shared" si="10"/>
        <v>0</v>
      </c>
      <c r="G217" s="57">
        <f t="shared" si="9"/>
        <v>0</v>
      </c>
      <c r="H217" s="129">
        <f>B217</f>
        <v>18</v>
      </c>
      <c r="I217" s="126">
        <f>SUM(G217:G228)</f>
        <v>0</v>
      </c>
    </row>
    <row r="218" spans="2:9" x14ac:dyDescent="0.25">
      <c r="B218" s="130"/>
      <c r="C218" s="50">
        <f t="shared" si="8"/>
        <v>206</v>
      </c>
      <c r="D218" s="51">
        <v>1</v>
      </c>
      <c r="E218" s="49">
        <f t="shared" si="10"/>
        <v>0</v>
      </c>
      <c r="F218" s="49">
        <f t="shared" si="10"/>
        <v>0</v>
      </c>
      <c r="G218" s="49">
        <f t="shared" si="9"/>
        <v>0</v>
      </c>
      <c r="H218" s="130"/>
      <c r="I218" s="127"/>
    </row>
    <row r="219" spans="2:9" x14ac:dyDescent="0.25">
      <c r="B219" s="130"/>
      <c r="C219" s="50">
        <f t="shared" si="8"/>
        <v>207</v>
      </c>
      <c r="D219" s="51">
        <v>1</v>
      </c>
      <c r="E219" s="49">
        <f t="shared" si="10"/>
        <v>0</v>
      </c>
      <c r="F219" s="49">
        <f t="shared" si="10"/>
        <v>0</v>
      </c>
      <c r="G219" s="49">
        <f t="shared" si="9"/>
        <v>0</v>
      </c>
      <c r="H219" s="130"/>
      <c r="I219" s="127"/>
    </row>
    <row r="220" spans="2:9" x14ac:dyDescent="0.25">
      <c r="B220" s="130"/>
      <c r="C220" s="50">
        <f t="shared" si="8"/>
        <v>208</v>
      </c>
      <c r="D220" s="51">
        <v>1</v>
      </c>
      <c r="E220" s="49">
        <f t="shared" si="10"/>
        <v>0</v>
      </c>
      <c r="F220" s="49">
        <f t="shared" si="10"/>
        <v>0</v>
      </c>
      <c r="G220" s="49">
        <f t="shared" si="9"/>
        <v>0</v>
      </c>
      <c r="H220" s="130"/>
      <c r="I220" s="127"/>
    </row>
    <row r="221" spans="2:9" x14ac:dyDescent="0.25">
      <c r="B221" s="130"/>
      <c r="C221" s="50">
        <f t="shared" si="8"/>
        <v>209</v>
      </c>
      <c r="D221" s="51">
        <v>1</v>
      </c>
      <c r="E221" s="49">
        <f t="shared" si="10"/>
        <v>0</v>
      </c>
      <c r="F221" s="49">
        <f t="shared" si="10"/>
        <v>0</v>
      </c>
      <c r="G221" s="49">
        <f t="shared" si="9"/>
        <v>0</v>
      </c>
      <c r="H221" s="130"/>
      <c r="I221" s="127"/>
    </row>
    <row r="222" spans="2:9" x14ac:dyDescent="0.25">
      <c r="B222" s="130"/>
      <c r="C222" s="50">
        <f t="shared" si="8"/>
        <v>210</v>
      </c>
      <c r="D222" s="51">
        <v>1</v>
      </c>
      <c r="E222" s="49">
        <f t="shared" si="10"/>
        <v>0</v>
      </c>
      <c r="F222" s="49">
        <f t="shared" si="10"/>
        <v>0</v>
      </c>
      <c r="G222" s="49">
        <f t="shared" si="9"/>
        <v>0</v>
      </c>
      <c r="H222" s="130"/>
      <c r="I222" s="127"/>
    </row>
    <row r="223" spans="2:9" x14ac:dyDescent="0.25">
      <c r="B223" s="130"/>
      <c r="C223" s="50">
        <f t="shared" si="8"/>
        <v>211</v>
      </c>
      <c r="D223" s="51">
        <v>1</v>
      </c>
      <c r="E223" s="49">
        <f t="shared" si="10"/>
        <v>0</v>
      </c>
      <c r="F223" s="49">
        <f t="shared" si="10"/>
        <v>0</v>
      </c>
      <c r="G223" s="49">
        <f t="shared" si="9"/>
        <v>0</v>
      </c>
      <c r="H223" s="130"/>
      <c r="I223" s="127"/>
    </row>
    <row r="224" spans="2:9" x14ac:dyDescent="0.25">
      <c r="B224" s="130"/>
      <c r="C224" s="50">
        <f t="shared" si="8"/>
        <v>212</v>
      </c>
      <c r="D224" s="51">
        <v>1</v>
      </c>
      <c r="E224" s="49">
        <f t="shared" si="10"/>
        <v>0</v>
      </c>
      <c r="F224" s="49">
        <f t="shared" si="10"/>
        <v>0</v>
      </c>
      <c r="G224" s="49">
        <f t="shared" si="9"/>
        <v>0</v>
      </c>
      <c r="H224" s="130"/>
      <c r="I224" s="127"/>
    </row>
    <row r="225" spans="2:9" x14ac:dyDescent="0.25">
      <c r="B225" s="130"/>
      <c r="C225" s="50">
        <f t="shared" si="8"/>
        <v>213</v>
      </c>
      <c r="D225" s="51">
        <v>1</v>
      </c>
      <c r="E225" s="49">
        <f t="shared" si="10"/>
        <v>0</v>
      </c>
      <c r="F225" s="49">
        <f t="shared" si="10"/>
        <v>0</v>
      </c>
      <c r="G225" s="49">
        <f t="shared" si="9"/>
        <v>0</v>
      </c>
      <c r="H225" s="130"/>
      <c r="I225" s="127"/>
    </row>
    <row r="226" spans="2:9" x14ac:dyDescent="0.25">
      <c r="B226" s="130"/>
      <c r="C226" s="50">
        <f t="shared" si="8"/>
        <v>214</v>
      </c>
      <c r="D226" s="51">
        <v>1</v>
      </c>
      <c r="E226" s="49">
        <f t="shared" si="10"/>
        <v>0</v>
      </c>
      <c r="F226" s="49">
        <f t="shared" si="10"/>
        <v>0</v>
      </c>
      <c r="G226" s="49">
        <f t="shared" si="9"/>
        <v>0</v>
      </c>
      <c r="H226" s="130"/>
      <c r="I226" s="127"/>
    </row>
    <row r="227" spans="2:9" x14ac:dyDescent="0.25">
      <c r="B227" s="130"/>
      <c r="C227" s="50">
        <f t="shared" si="8"/>
        <v>215</v>
      </c>
      <c r="D227" s="51">
        <v>1</v>
      </c>
      <c r="E227" s="49">
        <f t="shared" si="10"/>
        <v>0</v>
      </c>
      <c r="F227" s="49">
        <f t="shared" si="10"/>
        <v>0</v>
      </c>
      <c r="G227" s="49">
        <f t="shared" si="9"/>
        <v>0</v>
      </c>
      <c r="H227" s="130"/>
      <c r="I227" s="127"/>
    </row>
    <row r="228" spans="2:9" ht="15.75" thickBot="1" x14ac:dyDescent="0.3">
      <c r="B228" s="131"/>
      <c r="C228" s="53">
        <f t="shared" si="8"/>
        <v>216</v>
      </c>
      <c r="D228" s="54">
        <v>1</v>
      </c>
      <c r="E228" s="55">
        <f t="shared" si="10"/>
        <v>0</v>
      </c>
      <c r="F228" s="55">
        <f t="shared" si="10"/>
        <v>0</v>
      </c>
      <c r="G228" s="55">
        <f t="shared" si="9"/>
        <v>0</v>
      </c>
      <c r="H228" s="131"/>
      <c r="I228" s="128"/>
    </row>
    <row r="229" spans="2:9" x14ac:dyDescent="0.25">
      <c r="B229" s="129">
        <v>19</v>
      </c>
      <c r="C229" s="62">
        <f t="shared" si="8"/>
        <v>217</v>
      </c>
      <c r="D229" s="56">
        <v>1</v>
      </c>
      <c r="E229" s="57">
        <f t="shared" si="10"/>
        <v>0</v>
      </c>
      <c r="F229" s="57">
        <f t="shared" si="10"/>
        <v>0</v>
      </c>
      <c r="G229" s="57">
        <f t="shared" si="9"/>
        <v>0</v>
      </c>
      <c r="H229" s="129">
        <f>B229</f>
        <v>19</v>
      </c>
      <c r="I229" s="126">
        <f>SUM(G229:G240)</f>
        <v>0</v>
      </c>
    </row>
    <row r="230" spans="2:9" x14ac:dyDescent="0.25">
      <c r="B230" s="130"/>
      <c r="C230" s="50">
        <f t="shared" si="8"/>
        <v>218</v>
      </c>
      <c r="D230" s="51">
        <v>1</v>
      </c>
      <c r="E230" s="49">
        <f t="shared" si="10"/>
        <v>0</v>
      </c>
      <c r="F230" s="49">
        <f t="shared" si="10"/>
        <v>0</v>
      </c>
      <c r="G230" s="49">
        <f t="shared" si="9"/>
        <v>0</v>
      </c>
      <c r="H230" s="130"/>
      <c r="I230" s="127"/>
    </row>
    <row r="231" spans="2:9" x14ac:dyDescent="0.25">
      <c r="B231" s="130"/>
      <c r="C231" s="50">
        <f t="shared" si="8"/>
        <v>219</v>
      </c>
      <c r="D231" s="51">
        <v>1</v>
      </c>
      <c r="E231" s="49">
        <f t="shared" si="10"/>
        <v>0</v>
      </c>
      <c r="F231" s="49">
        <f t="shared" si="10"/>
        <v>0</v>
      </c>
      <c r="G231" s="49">
        <f t="shared" si="9"/>
        <v>0</v>
      </c>
      <c r="H231" s="130"/>
      <c r="I231" s="127"/>
    </row>
    <row r="232" spans="2:9" x14ac:dyDescent="0.25">
      <c r="B232" s="130"/>
      <c r="C232" s="50">
        <f t="shared" si="8"/>
        <v>220</v>
      </c>
      <c r="D232" s="51">
        <v>1</v>
      </c>
      <c r="E232" s="49">
        <f t="shared" si="10"/>
        <v>0</v>
      </c>
      <c r="F232" s="49">
        <f t="shared" si="10"/>
        <v>0</v>
      </c>
      <c r="G232" s="49">
        <f t="shared" si="9"/>
        <v>0</v>
      </c>
      <c r="H232" s="130"/>
      <c r="I232" s="127"/>
    </row>
    <row r="233" spans="2:9" x14ac:dyDescent="0.25">
      <c r="B233" s="130"/>
      <c r="C233" s="50">
        <f t="shared" si="8"/>
        <v>221</v>
      </c>
      <c r="D233" s="51">
        <v>1</v>
      </c>
      <c r="E233" s="49">
        <f t="shared" si="10"/>
        <v>0</v>
      </c>
      <c r="F233" s="49">
        <f t="shared" si="10"/>
        <v>0</v>
      </c>
      <c r="G233" s="49">
        <f t="shared" si="9"/>
        <v>0</v>
      </c>
      <c r="H233" s="130"/>
      <c r="I233" s="127"/>
    </row>
    <row r="234" spans="2:9" x14ac:dyDescent="0.25">
      <c r="B234" s="130"/>
      <c r="C234" s="50">
        <f t="shared" si="8"/>
        <v>222</v>
      </c>
      <c r="D234" s="51">
        <v>1</v>
      </c>
      <c r="E234" s="49">
        <f t="shared" si="10"/>
        <v>0</v>
      </c>
      <c r="F234" s="49">
        <f t="shared" si="10"/>
        <v>0</v>
      </c>
      <c r="G234" s="49">
        <f t="shared" si="9"/>
        <v>0</v>
      </c>
      <c r="H234" s="130"/>
      <c r="I234" s="127"/>
    </row>
    <row r="235" spans="2:9" x14ac:dyDescent="0.25">
      <c r="B235" s="130"/>
      <c r="C235" s="50">
        <f t="shared" si="8"/>
        <v>223</v>
      </c>
      <c r="D235" s="51">
        <v>1</v>
      </c>
      <c r="E235" s="49">
        <f t="shared" si="10"/>
        <v>0</v>
      </c>
      <c r="F235" s="49">
        <f t="shared" si="10"/>
        <v>0</v>
      </c>
      <c r="G235" s="49">
        <f t="shared" si="9"/>
        <v>0</v>
      </c>
      <c r="H235" s="130"/>
      <c r="I235" s="127"/>
    </row>
    <row r="236" spans="2:9" x14ac:dyDescent="0.25">
      <c r="B236" s="130"/>
      <c r="C236" s="50">
        <f t="shared" si="8"/>
        <v>224</v>
      </c>
      <c r="D236" s="51">
        <v>1</v>
      </c>
      <c r="E236" s="49">
        <f t="shared" si="10"/>
        <v>0</v>
      </c>
      <c r="F236" s="49">
        <f t="shared" si="10"/>
        <v>0</v>
      </c>
      <c r="G236" s="49">
        <f t="shared" si="9"/>
        <v>0</v>
      </c>
      <c r="H236" s="130"/>
      <c r="I236" s="127"/>
    </row>
    <row r="237" spans="2:9" x14ac:dyDescent="0.25">
      <c r="B237" s="130"/>
      <c r="C237" s="50">
        <f t="shared" si="8"/>
        <v>225</v>
      </c>
      <c r="D237" s="51">
        <v>1</v>
      </c>
      <c r="E237" s="49">
        <f t="shared" si="10"/>
        <v>0</v>
      </c>
      <c r="F237" s="49">
        <f t="shared" si="10"/>
        <v>0</v>
      </c>
      <c r="G237" s="49">
        <f t="shared" si="9"/>
        <v>0</v>
      </c>
      <c r="H237" s="130"/>
      <c r="I237" s="127"/>
    </row>
    <row r="238" spans="2:9" x14ac:dyDescent="0.25">
      <c r="B238" s="130"/>
      <c r="C238" s="50">
        <f t="shared" si="8"/>
        <v>226</v>
      </c>
      <c r="D238" s="51">
        <v>1</v>
      </c>
      <c r="E238" s="49">
        <f t="shared" si="10"/>
        <v>0</v>
      </c>
      <c r="F238" s="49">
        <f t="shared" si="10"/>
        <v>0</v>
      </c>
      <c r="G238" s="49">
        <f t="shared" si="9"/>
        <v>0</v>
      </c>
      <c r="H238" s="130"/>
      <c r="I238" s="127"/>
    </row>
    <row r="239" spans="2:9" x14ac:dyDescent="0.25">
      <c r="B239" s="130"/>
      <c r="C239" s="50">
        <f t="shared" si="8"/>
        <v>227</v>
      </c>
      <c r="D239" s="51">
        <v>1</v>
      </c>
      <c r="E239" s="49">
        <f t="shared" si="10"/>
        <v>0</v>
      </c>
      <c r="F239" s="49">
        <f t="shared" si="10"/>
        <v>0</v>
      </c>
      <c r="G239" s="49">
        <f t="shared" si="9"/>
        <v>0</v>
      </c>
      <c r="H239" s="130"/>
      <c r="I239" s="127"/>
    </row>
    <row r="240" spans="2:9" ht="15.75" thickBot="1" x14ac:dyDescent="0.3">
      <c r="B240" s="131"/>
      <c r="C240" s="53">
        <f t="shared" si="8"/>
        <v>228</v>
      </c>
      <c r="D240" s="54">
        <v>1</v>
      </c>
      <c r="E240" s="55">
        <f t="shared" si="10"/>
        <v>0</v>
      </c>
      <c r="F240" s="55">
        <f t="shared" si="10"/>
        <v>0</v>
      </c>
      <c r="G240" s="55">
        <f t="shared" si="9"/>
        <v>0</v>
      </c>
      <c r="H240" s="131"/>
      <c r="I240" s="128"/>
    </row>
    <row r="241" spans="2:9" x14ac:dyDescent="0.25">
      <c r="B241" s="129">
        <v>20</v>
      </c>
      <c r="C241" s="62">
        <f t="shared" si="8"/>
        <v>229</v>
      </c>
      <c r="D241" s="56">
        <v>1</v>
      </c>
      <c r="E241" s="57">
        <f t="shared" si="10"/>
        <v>0</v>
      </c>
      <c r="F241" s="57">
        <f t="shared" si="10"/>
        <v>0</v>
      </c>
      <c r="G241" s="57">
        <f t="shared" si="9"/>
        <v>0</v>
      </c>
      <c r="H241" s="129">
        <f>B241</f>
        <v>20</v>
      </c>
      <c r="I241" s="126">
        <f>SUM(G241:G252)</f>
        <v>0</v>
      </c>
    </row>
    <row r="242" spans="2:9" x14ac:dyDescent="0.25">
      <c r="B242" s="130"/>
      <c r="C242" s="50">
        <f t="shared" ref="C242:C252" si="11">C241+1</f>
        <v>230</v>
      </c>
      <c r="D242" s="51">
        <v>1</v>
      </c>
      <c r="E242" s="49">
        <f t="shared" si="10"/>
        <v>0</v>
      </c>
      <c r="F242" s="49">
        <f t="shared" si="10"/>
        <v>0</v>
      </c>
      <c r="G242" s="49">
        <f t="shared" si="9"/>
        <v>0</v>
      </c>
      <c r="H242" s="130"/>
      <c r="I242" s="127"/>
    </row>
    <row r="243" spans="2:9" x14ac:dyDescent="0.25">
      <c r="B243" s="130"/>
      <c r="C243" s="50">
        <f t="shared" si="11"/>
        <v>231</v>
      </c>
      <c r="D243" s="51">
        <v>1</v>
      </c>
      <c r="E243" s="49">
        <f t="shared" si="10"/>
        <v>0</v>
      </c>
      <c r="F243" s="49">
        <f t="shared" si="10"/>
        <v>0</v>
      </c>
      <c r="G243" s="49">
        <f t="shared" si="9"/>
        <v>0</v>
      </c>
      <c r="H243" s="130"/>
      <c r="I243" s="127"/>
    </row>
    <row r="244" spans="2:9" x14ac:dyDescent="0.25">
      <c r="B244" s="130"/>
      <c r="C244" s="50">
        <f t="shared" si="11"/>
        <v>232</v>
      </c>
      <c r="D244" s="51">
        <v>1</v>
      </c>
      <c r="E244" s="49">
        <f t="shared" si="10"/>
        <v>0</v>
      </c>
      <c r="F244" s="49">
        <f t="shared" si="10"/>
        <v>0</v>
      </c>
      <c r="G244" s="49">
        <f t="shared" si="9"/>
        <v>0</v>
      </c>
      <c r="H244" s="130"/>
      <c r="I244" s="127"/>
    </row>
    <row r="245" spans="2:9" x14ac:dyDescent="0.25">
      <c r="B245" s="130"/>
      <c r="C245" s="50">
        <f t="shared" si="11"/>
        <v>233</v>
      </c>
      <c r="D245" s="51">
        <v>1</v>
      </c>
      <c r="E245" s="49">
        <f t="shared" si="10"/>
        <v>0</v>
      </c>
      <c r="F245" s="49">
        <f t="shared" si="10"/>
        <v>0</v>
      </c>
      <c r="G245" s="49">
        <f t="shared" si="9"/>
        <v>0</v>
      </c>
      <c r="H245" s="130"/>
      <c r="I245" s="127"/>
    </row>
    <row r="246" spans="2:9" x14ac:dyDescent="0.25">
      <c r="B246" s="130"/>
      <c r="C246" s="50">
        <f t="shared" si="11"/>
        <v>234</v>
      </c>
      <c r="D246" s="51">
        <v>1</v>
      </c>
      <c r="E246" s="49">
        <f t="shared" si="10"/>
        <v>0</v>
      </c>
      <c r="F246" s="49">
        <f t="shared" si="10"/>
        <v>0</v>
      </c>
      <c r="G246" s="49">
        <f t="shared" si="9"/>
        <v>0</v>
      </c>
      <c r="H246" s="130"/>
      <c r="I246" s="127"/>
    </row>
    <row r="247" spans="2:9" x14ac:dyDescent="0.25">
      <c r="B247" s="130"/>
      <c r="C247" s="50">
        <f t="shared" si="11"/>
        <v>235</v>
      </c>
      <c r="D247" s="51">
        <v>1</v>
      </c>
      <c r="E247" s="49">
        <f t="shared" si="10"/>
        <v>0</v>
      </c>
      <c r="F247" s="49">
        <f t="shared" si="10"/>
        <v>0</v>
      </c>
      <c r="G247" s="49">
        <f t="shared" si="9"/>
        <v>0</v>
      </c>
      <c r="H247" s="130"/>
      <c r="I247" s="127"/>
    </row>
    <row r="248" spans="2:9" x14ac:dyDescent="0.25">
      <c r="B248" s="130"/>
      <c r="C248" s="50">
        <f t="shared" si="11"/>
        <v>236</v>
      </c>
      <c r="D248" s="51">
        <v>1</v>
      </c>
      <c r="E248" s="49">
        <f t="shared" si="10"/>
        <v>0</v>
      </c>
      <c r="F248" s="49">
        <f t="shared" si="10"/>
        <v>0</v>
      </c>
      <c r="G248" s="49">
        <f t="shared" si="9"/>
        <v>0</v>
      </c>
      <c r="H248" s="130"/>
      <c r="I248" s="127"/>
    </row>
    <row r="249" spans="2:9" x14ac:dyDescent="0.25">
      <c r="B249" s="130"/>
      <c r="C249" s="50">
        <f t="shared" si="11"/>
        <v>237</v>
      </c>
      <c r="D249" s="51">
        <v>1</v>
      </c>
      <c r="E249" s="49">
        <f t="shared" si="10"/>
        <v>0</v>
      </c>
      <c r="F249" s="49">
        <f t="shared" si="10"/>
        <v>0</v>
      </c>
      <c r="G249" s="49">
        <f t="shared" si="9"/>
        <v>0</v>
      </c>
      <c r="H249" s="130"/>
      <c r="I249" s="127"/>
    </row>
    <row r="250" spans="2:9" x14ac:dyDescent="0.25">
      <c r="B250" s="130"/>
      <c r="C250" s="50">
        <f t="shared" si="11"/>
        <v>238</v>
      </c>
      <c r="D250" s="51">
        <v>1</v>
      </c>
      <c r="E250" s="49">
        <f t="shared" si="10"/>
        <v>0</v>
      </c>
      <c r="F250" s="49">
        <f t="shared" si="10"/>
        <v>0</v>
      </c>
      <c r="G250" s="49">
        <f t="shared" si="9"/>
        <v>0</v>
      </c>
      <c r="H250" s="130"/>
      <c r="I250" s="127"/>
    </row>
    <row r="251" spans="2:9" x14ac:dyDescent="0.25">
      <c r="B251" s="130"/>
      <c r="C251" s="50">
        <f t="shared" si="11"/>
        <v>239</v>
      </c>
      <c r="D251" s="51">
        <v>1</v>
      </c>
      <c r="E251" s="49">
        <f t="shared" si="10"/>
        <v>0</v>
      </c>
      <c r="F251" s="49">
        <f t="shared" si="10"/>
        <v>0</v>
      </c>
      <c r="G251" s="49">
        <f t="shared" si="9"/>
        <v>0</v>
      </c>
      <c r="H251" s="130"/>
      <c r="I251" s="127"/>
    </row>
    <row r="252" spans="2:9" ht="15.75" thickBot="1" x14ac:dyDescent="0.3">
      <c r="B252" s="131"/>
      <c r="C252" s="53">
        <f t="shared" si="11"/>
        <v>240</v>
      </c>
      <c r="D252" s="54">
        <v>1</v>
      </c>
      <c r="E252" s="55">
        <f t="shared" si="10"/>
        <v>0</v>
      </c>
      <c r="F252" s="55">
        <f t="shared" si="10"/>
        <v>0</v>
      </c>
      <c r="G252" s="55">
        <f t="shared" si="9"/>
        <v>0</v>
      </c>
      <c r="H252" s="131"/>
      <c r="I252" s="128"/>
    </row>
    <row r="253" spans="2:9" x14ac:dyDescent="0.25">
      <c r="G253" s="12"/>
      <c r="I253" s="12"/>
    </row>
    <row r="254" spans="2:9" hidden="1" x14ac:dyDescent="0.25">
      <c r="G254" s="12"/>
      <c r="I254" s="12"/>
    </row>
    <row r="255" spans="2:9" hidden="1" x14ac:dyDescent="0.25">
      <c r="G255" s="12"/>
      <c r="I255" s="12"/>
    </row>
    <row r="256" spans="2:9" hidden="1" x14ac:dyDescent="0.25">
      <c r="G256" s="12"/>
      <c r="I256" s="12"/>
    </row>
    <row r="257" spans="7:9" hidden="1" x14ac:dyDescent="0.25">
      <c r="G257" s="12"/>
      <c r="I257" s="12"/>
    </row>
    <row r="258" spans="7:9" hidden="1" x14ac:dyDescent="0.25">
      <c r="G258" s="12"/>
      <c r="I258" s="12"/>
    </row>
    <row r="259" spans="7:9" hidden="1" x14ac:dyDescent="0.25">
      <c r="G259" s="12"/>
      <c r="I259" s="12"/>
    </row>
    <row r="260" spans="7:9" hidden="1" x14ac:dyDescent="0.25">
      <c r="G260" s="12"/>
      <c r="I260" s="12"/>
    </row>
    <row r="261" spans="7:9" hidden="1" x14ac:dyDescent="0.25">
      <c r="G261" s="12"/>
      <c r="I261" s="12"/>
    </row>
    <row r="262" spans="7:9" hidden="1" x14ac:dyDescent="0.25">
      <c r="G262" s="12"/>
      <c r="I262" s="12"/>
    </row>
    <row r="263" spans="7:9" hidden="1" x14ac:dyDescent="0.25">
      <c r="G263" s="12"/>
      <c r="I263" s="12"/>
    </row>
    <row r="264" spans="7:9" hidden="1" x14ac:dyDescent="0.25">
      <c r="G264" s="12"/>
      <c r="I264" s="12"/>
    </row>
    <row r="265" spans="7:9" hidden="1" x14ac:dyDescent="0.25">
      <c r="G265" s="12"/>
      <c r="I265" s="12"/>
    </row>
    <row r="266" spans="7:9" hidden="1" x14ac:dyDescent="0.25">
      <c r="G266" s="12"/>
      <c r="I266" s="12"/>
    </row>
    <row r="267" spans="7:9" hidden="1" x14ac:dyDescent="0.25">
      <c r="G267" s="12"/>
      <c r="I267" s="12"/>
    </row>
    <row r="268" spans="7:9" hidden="1" x14ac:dyDescent="0.25">
      <c r="G268" s="12"/>
      <c r="I268" s="12"/>
    </row>
    <row r="269" spans="7:9" hidden="1" x14ac:dyDescent="0.25">
      <c r="G269" s="12"/>
      <c r="I269" s="12"/>
    </row>
    <row r="270" spans="7:9" hidden="1" x14ac:dyDescent="0.25">
      <c r="G270" s="12"/>
      <c r="I270" s="12"/>
    </row>
    <row r="271" spans="7:9" hidden="1" x14ac:dyDescent="0.25">
      <c r="G271" s="12"/>
      <c r="I271" s="12"/>
    </row>
    <row r="272" spans="7:9" hidden="1" x14ac:dyDescent="0.25">
      <c r="G272" s="12"/>
      <c r="I272" s="12"/>
    </row>
    <row r="273" spans="7:9" hidden="1" x14ac:dyDescent="0.25">
      <c r="G273" s="12"/>
      <c r="I273" s="12"/>
    </row>
    <row r="274" spans="7:9" hidden="1" x14ac:dyDescent="0.25">
      <c r="G274" s="12"/>
      <c r="I274" s="12"/>
    </row>
    <row r="275" spans="7:9" hidden="1" x14ac:dyDescent="0.25">
      <c r="G275" s="12"/>
      <c r="I275" s="12"/>
    </row>
    <row r="276" spans="7:9" hidden="1" x14ac:dyDescent="0.25">
      <c r="G276" s="12"/>
      <c r="I276" s="12"/>
    </row>
    <row r="277" spans="7:9" hidden="1" x14ac:dyDescent="0.25">
      <c r="G277" s="12"/>
      <c r="I277" s="12"/>
    </row>
    <row r="278" spans="7:9" hidden="1" x14ac:dyDescent="0.25">
      <c r="G278" s="12"/>
      <c r="I278" s="12"/>
    </row>
    <row r="279" spans="7:9" hidden="1" x14ac:dyDescent="0.25">
      <c r="G279" s="12"/>
      <c r="I279" s="12"/>
    </row>
    <row r="280" spans="7:9" hidden="1" x14ac:dyDescent="0.25">
      <c r="G280" s="12"/>
      <c r="I280" s="12"/>
    </row>
    <row r="281" spans="7:9" hidden="1" x14ac:dyDescent="0.25">
      <c r="G281" s="12"/>
      <c r="I281" s="12"/>
    </row>
    <row r="282" spans="7:9" hidden="1" x14ac:dyDescent="0.25">
      <c r="G282" s="12"/>
      <c r="I282" s="12"/>
    </row>
    <row r="283" spans="7:9" hidden="1" x14ac:dyDescent="0.25">
      <c r="G283" s="12"/>
      <c r="I283" s="12"/>
    </row>
    <row r="284" spans="7:9" hidden="1" x14ac:dyDescent="0.25">
      <c r="G284" s="12"/>
      <c r="I284" s="12"/>
    </row>
    <row r="285" spans="7:9" hidden="1" x14ac:dyDescent="0.25">
      <c r="G285" s="12"/>
      <c r="I285" s="12"/>
    </row>
    <row r="286" spans="7:9" hidden="1" x14ac:dyDescent="0.25">
      <c r="G286" s="12"/>
      <c r="I286" s="12"/>
    </row>
    <row r="287" spans="7:9" hidden="1" x14ac:dyDescent="0.25">
      <c r="G287" s="12"/>
      <c r="I287" s="12"/>
    </row>
    <row r="288" spans="7:9" hidden="1" x14ac:dyDescent="0.25">
      <c r="G288" s="12"/>
      <c r="I288" s="12"/>
    </row>
    <row r="289" spans="7:9" hidden="1" x14ac:dyDescent="0.25">
      <c r="G289" s="12"/>
      <c r="I289" s="12"/>
    </row>
    <row r="290" spans="7:9" hidden="1" x14ac:dyDescent="0.25">
      <c r="G290" s="12"/>
      <c r="I290" s="12"/>
    </row>
    <row r="291" spans="7:9" hidden="1" x14ac:dyDescent="0.25">
      <c r="G291" s="12"/>
      <c r="I291" s="12"/>
    </row>
    <row r="292" spans="7:9" hidden="1" x14ac:dyDescent="0.25">
      <c r="G292" s="12"/>
      <c r="I292" s="12"/>
    </row>
    <row r="293" spans="7:9" hidden="1" x14ac:dyDescent="0.25">
      <c r="G293" s="12"/>
      <c r="I293" s="12"/>
    </row>
    <row r="294" spans="7:9" hidden="1" x14ac:dyDescent="0.25">
      <c r="G294" s="12"/>
      <c r="I294" s="12"/>
    </row>
    <row r="295" spans="7:9" hidden="1" x14ac:dyDescent="0.25">
      <c r="G295" s="12"/>
      <c r="I295" s="12"/>
    </row>
    <row r="296" spans="7:9" hidden="1" x14ac:dyDescent="0.25">
      <c r="G296" s="12"/>
      <c r="I296" s="12"/>
    </row>
    <row r="297" spans="7:9" hidden="1" x14ac:dyDescent="0.25">
      <c r="G297" s="12"/>
      <c r="I297" s="12"/>
    </row>
    <row r="298" spans="7:9" hidden="1" x14ac:dyDescent="0.25">
      <c r="G298" s="12"/>
      <c r="I298" s="12"/>
    </row>
    <row r="299" spans="7:9" hidden="1" x14ac:dyDescent="0.25">
      <c r="G299" s="12"/>
      <c r="I299" s="12"/>
    </row>
    <row r="300" spans="7:9" hidden="1" x14ac:dyDescent="0.25">
      <c r="G300" s="12"/>
      <c r="I300" s="12"/>
    </row>
    <row r="301" spans="7:9" hidden="1" x14ac:dyDescent="0.25">
      <c r="G301" s="12"/>
      <c r="I301" s="12"/>
    </row>
    <row r="302" spans="7:9" hidden="1" x14ac:dyDescent="0.25">
      <c r="G302" s="12"/>
      <c r="I302" s="12"/>
    </row>
    <row r="303" spans="7:9" hidden="1" x14ac:dyDescent="0.25">
      <c r="G303" s="12"/>
      <c r="I303" s="12"/>
    </row>
    <row r="304" spans="7:9" hidden="1" x14ac:dyDescent="0.25">
      <c r="G304" s="12"/>
      <c r="I304" s="12"/>
    </row>
    <row r="305" spans="7:9" hidden="1" x14ac:dyDescent="0.25">
      <c r="G305" s="12"/>
      <c r="I305" s="12"/>
    </row>
    <row r="306" spans="7:9" hidden="1" x14ac:dyDescent="0.25">
      <c r="G306" s="12"/>
      <c r="I306" s="12"/>
    </row>
    <row r="307" spans="7:9" hidden="1" x14ac:dyDescent="0.25">
      <c r="G307" s="12"/>
      <c r="I307" s="12"/>
    </row>
    <row r="308" spans="7:9" hidden="1" x14ac:dyDescent="0.25">
      <c r="G308" s="12"/>
      <c r="I308" s="12"/>
    </row>
    <row r="309" spans="7:9" hidden="1" x14ac:dyDescent="0.25">
      <c r="G309" s="12"/>
      <c r="I309" s="12"/>
    </row>
    <row r="310" spans="7:9" hidden="1" x14ac:dyDescent="0.25">
      <c r="G310" s="12"/>
      <c r="I310" s="12"/>
    </row>
    <row r="311" spans="7:9" hidden="1" x14ac:dyDescent="0.25">
      <c r="G311" s="12"/>
      <c r="I311" s="12"/>
    </row>
    <row r="312" spans="7:9" hidden="1" x14ac:dyDescent="0.25">
      <c r="G312" s="12"/>
      <c r="I312" s="12"/>
    </row>
    <row r="313" spans="7:9" hidden="1" x14ac:dyDescent="0.25">
      <c r="G313" s="12"/>
      <c r="I313" s="12"/>
    </row>
    <row r="314" spans="7:9" hidden="1" x14ac:dyDescent="0.25">
      <c r="G314" s="12"/>
      <c r="I314" s="12"/>
    </row>
  </sheetData>
  <sheetProtection password="DFD7" sheet="1" objects="1" scenarios="1" selectLockedCells="1" selectUnlockedCells="1"/>
  <mergeCells count="69">
    <mergeCell ref="H2:I2"/>
    <mergeCell ref="B2:C3"/>
    <mergeCell ref="B4:C4"/>
    <mergeCell ref="C7:D9"/>
    <mergeCell ref="E7:G9"/>
    <mergeCell ref="B10:B12"/>
    <mergeCell ref="C10:C12"/>
    <mergeCell ref="D10:D12"/>
    <mergeCell ref="H10:H12"/>
    <mergeCell ref="B13:B24"/>
    <mergeCell ref="H13:H24"/>
    <mergeCell ref="I13:I24"/>
    <mergeCell ref="B25:B36"/>
    <mergeCell ref="H25:H36"/>
    <mergeCell ref="I25:I36"/>
    <mergeCell ref="B37:B48"/>
    <mergeCell ref="H37:H48"/>
    <mergeCell ref="I37:I48"/>
    <mergeCell ref="B49:B60"/>
    <mergeCell ref="H49:H60"/>
    <mergeCell ref="I49:I60"/>
    <mergeCell ref="B61:B72"/>
    <mergeCell ref="H61:H72"/>
    <mergeCell ref="I61:I72"/>
    <mergeCell ref="B73:B84"/>
    <mergeCell ref="H73:H84"/>
    <mergeCell ref="I73:I84"/>
    <mergeCell ref="B85:B96"/>
    <mergeCell ref="H85:H96"/>
    <mergeCell ref="I85:I96"/>
    <mergeCell ref="B97:B108"/>
    <mergeCell ref="H97:H108"/>
    <mergeCell ref="I97:I108"/>
    <mergeCell ref="B109:B120"/>
    <mergeCell ref="H109:H120"/>
    <mergeCell ref="I109:I120"/>
    <mergeCell ref="B121:B132"/>
    <mergeCell ref="H121:H132"/>
    <mergeCell ref="I121:I132"/>
    <mergeCell ref="B133:B144"/>
    <mergeCell ref="H133:H144"/>
    <mergeCell ref="I133:I144"/>
    <mergeCell ref="B145:B156"/>
    <mergeCell ref="H145:H156"/>
    <mergeCell ref="I145:I156"/>
    <mergeCell ref="B157:B168"/>
    <mergeCell ref="H157:H168"/>
    <mergeCell ref="I157:I168"/>
    <mergeCell ref="B169:B180"/>
    <mergeCell ref="H169:H180"/>
    <mergeCell ref="I169:I180"/>
    <mergeCell ref="B181:B192"/>
    <mergeCell ref="H181:H192"/>
    <mergeCell ref="I181:I192"/>
    <mergeCell ref="B193:B204"/>
    <mergeCell ref="H193:H204"/>
    <mergeCell ref="I193:I204"/>
    <mergeCell ref="B205:B216"/>
    <mergeCell ref="H205:H216"/>
    <mergeCell ref="I205:I216"/>
    <mergeCell ref="B241:B252"/>
    <mergeCell ref="H241:H252"/>
    <mergeCell ref="I241:I252"/>
    <mergeCell ref="B217:B228"/>
    <mergeCell ref="H217:H228"/>
    <mergeCell ref="I217:I228"/>
    <mergeCell ref="B229:B240"/>
    <mergeCell ref="H229:H240"/>
    <mergeCell ref="I229:I24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showGridLines="0" workbookViewId="0">
      <pane ySplit="12" topLeftCell="A13" activePane="bottomLeft" state="frozen"/>
      <selection pane="bottomLeft" activeCell="A13" sqref="A13"/>
    </sheetView>
  </sheetViews>
  <sheetFormatPr defaultColWidth="0" defaultRowHeight="15" zeroHeight="1" x14ac:dyDescent="0.25"/>
  <cols>
    <col min="1" max="1" width="5" style="12" customWidth="1"/>
    <col min="2" max="3" width="14.28515625" style="12" customWidth="1"/>
    <col min="4" max="4" width="16.5703125" style="12" bestFit="1" customWidth="1"/>
    <col min="5" max="6" width="19" style="12" customWidth="1"/>
    <col min="7" max="7" width="19" style="34" customWidth="1"/>
    <col min="8" max="8" width="16.7109375" style="12" customWidth="1"/>
    <col min="9" max="9" width="24.140625" style="34" customWidth="1"/>
    <col min="10" max="10" width="5" style="12" customWidth="1"/>
    <col min="11" max="11" width="18.85546875" style="12" hidden="1" customWidth="1"/>
    <col min="12" max="16384" width="9.140625" style="12" hidden="1"/>
  </cols>
  <sheetData>
    <row r="1" spans="2:9" ht="21" customHeight="1" thickBot="1" x14ac:dyDescent="0.3">
      <c r="C1" s="98"/>
      <c r="D1" s="84"/>
      <c r="E1" s="170"/>
      <c r="F1" s="170"/>
      <c r="G1" s="102"/>
      <c r="H1" s="1"/>
    </row>
    <row r="2" spans="2:9" ht="21" customHeight="1" thickBot="1" x14ac:dyDescent="0.3">
      <c r="B2" s="161" t="s">
        <v>51</v>
      </c>
      <c r="C2" s="162"/>
      <c r="D2" s="92"/>
      <c r="E2" s="33" t="s">
        <v>15</v>
      </c>
      <c r="F2" s="33" t="s">
        <v>16</v>
      </c>
      <c r="G2" s="80" t="s">
        <v>40</v>
      </c>
      <c r="H2" s="141" t="s">
        <v>36</v>
      </c>
      <c r="I2" s="142"/>
    </row>
    <row r="3" spans="2:9" ht="21" customHeight="1" thickBot="1" x14ac:dyDescent="0.3">
      <c r="B3" s="163"/>
      <c r="C3" s="164"/>
      <c r="D3" s="100" t="s">
        <v>39</v>
      </c>
      <c r="E3" s="107">
        <f>IF(CAPA!$G$6="Ambos",CAPA!D36,CAPA!D28)</f>
        <v>0</v>
      </c>
      <c r="F3" s="107">
        <f>IF(CAPA!$G$6="Ambos",CAPA!E36,CAPA!E28)</f>
        <v>0</v>
      </c>
      <c r="G3" s="106">
        <f>SUM(E3:F3)</f>
        <v>0</v>
      </c>
      <c r="H3" s="77" t="s">
        <v>44</v>
      </c>
      <c r="I3" s="3">
        <f>SUM(I13:I252)</f>
        <v>0</v>
      </c>
    </row>
    <row r="4" spans="2:9" ht="21" customHeight="1" thickBot="1" x14ac:dyDescent="0.3">
      <c r="B4" s="168" t="str">
        <f>CAPA!$K$2</f>
        <v>__/__/2013</v>
      </c>
      <c r="C4" s="169"/>
      <c r="D4" s="74" t="s">
        <v>38</v>
      </c>
      <c r="E4" s="75">
        <f>+TRUNC(27300727.2646215/12,2)</f>
        <v>2275060.6</v>
      </c>
      <c r="F4" s="75">
        <f>+TRUNC(42701137.5164593/12,2)</f>
        <v>3558428.12</v>
      </c>
      <c r="G4" s="67">
        <f>SUM(E4:F4)</f>
        <v>5833488.7200000007</v>
      </c>
      <c r="H4" s="78" t="s">
        <v>45</v>
      </c>
      <c r="I4" s="76">
        <f>SUM(D13:D252)*G4</f>
        <v>1225032631.2</v>
      </c>
    </row>
    <row r="5" spans="2:9" ht="16.5" thickBot="1" x14ac:dyDescent="0.3">
      <c r="G5" s="101" t="s">
        <v>47</v>
      </c>
      <c r="H5" s="25">
        <f>I5/I4</f>
        <v>0</v>
      </c>
      <c r="I5" s="113">
        <f>CAPA!$C$26*(I4-I3)</f>
        <v>0</v>
      </c>
    </row>
    <row r="6" spans="2:9" ht="15.75" thickBot="1" x14ac:dyDescent="0.3"/>
    <row r="7" spans="2:9" ht="18.75" customHeight="1" x14ac:dyDescent="0.25">
      <c r="C7" s="145" t="s">
        <v>0</v>
      </c>
      <c r="D7" s="146"/>
      <c r="E7" s="152" t="s">
        <v>1</v>
      </c>
      <c r="F7" s="153"/>
      <c r="G7" s="154"/>
    </row>
    <row r="8" spans="2:9" x14ac:dyDescent="0.25">
      <c r="C8" s="147"/>
      <c r="D8" s="148"/>
      <c r="E8" s="155"/>
      <c r="F8" s="156"/>
      <c r="G8" s="157"/>
    </row>
    <row r="9" spans="2:9" ht="15.75" thickBot="1" x14ac:dyDescent="0.3">
      <c r="C9" s="149"/>
      <c r="D9" s="150"/>
      <c r="E9" s="158"/>
      <c r="F9" s="159"/>
      <c r="G9" s="160"/>
    </row>
    <row r="10" spans="2:9" x14ac:dyDescent="0.25">
      <c r="B10" s="132" t="s">
        <v>2</v>
      </c>
      <c r="C10" s="132" t="s">
        <v>3</v>
      </c>
      <c r="D10" s="138" t="s">
        <v>17</v>
      </c>
      <c r="E10" s="35" t="s">
        <v>11</v>
      </c>
      <c r="F10" s="36" t="s">
        <v>9</v>
      </c>
      <c r="G10" s="37" t="s">
        <v>4</v>
      </c>
      <c r="H10" s="132" t="s">
        <v>2</v>
      </c>
      <c r="I10" s="37" t="s">
        <v>4</v>
      </c>
    </row>
    <row r="11" spans="2:9" ht="16.5" thickBot="1" x14ac:dyDescent="0.3">
      <c r="B11" s="133"/>
      <c r="C11" s="133"/>
      <c r="D11" s="139"/>
      <c r="E11" s="38" t="s">
        <v>13</v>
      </c>
      <c r="F11" s="39" t="s">
        <v>12</v>
      </c>
      <c r="G11" s="40" t="s">
        <v>5</v>
      </c>
      <c r="H11" s="133"/>
      <c r="I11" s="41" t="s">
        <v>5</v>
      </c>
    </row>
    <row r="12" spans="2:9" ht="28.5" customHeight="1" thickBot="1" x14ac:dyDescent="0.3">
      <c r="B12" s="134"/>
      <c r="C12" s="151"/>
      <c r="D12" s="140"/>
      <c r="E12" s="42">
        <f>E3</f>
        <v>0</v>
      </c>
      <c r="F12" s="43">
        <f>F3</f>
        <v>0</v>
      </c>
      <c r="G12" s="44" t="s">
        <v>14</v>
      </c>
      <c r="H12" s="134"/>
      <c r="I12" s="45" t="s">
        <v>6</v>
      </c>
    </row>
    <row r="13" spans="2:9" x14ac:dyDescent="0.25">
      <c r="B13" s="129">
        <v>1</v>
      </c>
      <c r="C13" s="46">
        <v>1</v>
      </c>
      <c r="D13" s="47">
        <v>0</v>
      </c>
      <c r="E13" s="48">
        <f>$D13*E$12</f>
        <v>0</v>
      </c>
      <c r="F13" s="49">
        <f>$D13*F$12</f>
        <v>0</v>
      </c>
      <c r="G13" s="49">
        <f t="shared" ref="G13:G76" si="0">SUM(E13:F13)</f>
        <v>0</v>
      </c>
      <c r="H13" s="129">
        <f>B13</f>
        <v>1</v>
      </c>
      <c r="I13" s="126">
        <f>SUM(G13:G24)</f>
        <v>0</v>
      </c>
    </row>
    <row r="14" spans="2:9" x14ac:dyDescent="0.25">
      <c r="B14" s="130"/>
      <c r="C14" s="50">
        <v>2</v>
      </c>
      <c r="D14" s="51">
        <v>0</v>
      </c>
      <c r="E14" s="49">
        <f t="shared" ref="E14:F77" si="1">$D14*E$12</f>
        <v>0</v>
      </c>
      <c r="F14" s="49">
        <f t="shared" si="1"/>
        <v>0</v>
      </c>
      <c r="G14" s="49">
        <f t="shared" si="0"/>
        <v>0</v>
      </c>
      <c r="H14" s="130"/>
      <c r="I14" s="127"/>
    </row>
    <row r="15" spans="2:9" x14ac:dyDescent="0.25">
      <c r="B15" s="130"/>
      <c r="C15" s="50">
        <v>3</v>
      </c>
      <c r="D15" s="51">
        <v>0</v>
      </c>
      <c r="E15" s="49">
        <f t="shared" si="1"/>
        <v>0</v>
      </c>
      <c r="F15" s="49">
        <f t="shared" si="1"/>
        <v>0</v>
      </c>
      <c r="G15" s="49">
        <f t="shared" si="0"/>
        <v>0</v>
      </c>
      <c r="H15" s="130"/>
      <c r="I15" s="127"/>
    </row>
    <row r="16" spans="2:9" x14ac:dyDescent="0.25">
      <c r="B16" s="130"/>
      <c r="C16" s="50">
        <v>4</v>
      </c>
      <c r="D16" s="51">
        <v>0</v>
      </c>
      <c r="E16" s="49">
        <f t="shared" si="1"/>
        <v>0</v>
      </c>
      <c r="F16" s="49">
        <f t="shared" si="1"/>
        <v>0</v>
      </c>
      <c r="G16" s="49">
        <f t="shared" si="0"/>
        <v>0</v>
      </c>
      <c r="H16" s="130"/>
      <c r="I16" s="127"/>
    </row>
    <row r="17" spans="2:10" x14ac:dyDescent="0.25">
      <c r="B17" s="130"/>
      <c r="C17" s="50">
        <v>5</v>
      </c>
      <c r="D17" s="51">
        <v>0</v>
      </c>
      <c r="E17" s="49">
        <f t="shared" si="1"/>
        <v>0</v>
      </c>
      <c r="F17" s="49">
        <f t="shared" si="1"/>
        <v>0</v>
      </c>
      <c r="G17" s="49">
        <f t="shared" si="0"/>
        <v>0</v>
      </c>
      <c r="H17" s="130"/>
      <c r="I17" s="127"/>
    </row>
    <row r="18" spans="2:10" x14ac:dyDescent="0.25">
      <c r="B18" s="130"/>
      <c r="C18" s="50">
        <v>6</v>
      </c>
      <c r="D18" s="51">
        <v>0</v>
      </c>
      <c r="E18" s="49">
        <f t="shared" si="1"/>
        <v>0</v>
      </c>
      <c r="F18" s="49">
        <f t="shared" si="1"/>
        <v>0</v>
      </c>
      <c r="G18" s="49">
        <f t="shared" si="0"/>
        <v>0</v>
      </c>
      <c r="H18" s="130"/>
      <c r="I18" s="127"/>
      <c r="J18" s="52"/>
    </row>
    <row r="19" spans="2:10" x14ac:dyDescent="0.25">
      <c r="B19" s="130"/>
      <c r="C19" s="50">
        <v>7</v>
      </c>
      <c r="D19" s="51">
        <v>0</v>
      </c>
      <c r="E19" s="49">
        <f t="shared" si="1"/>
        <v>0</v>
      </c>
      <c r="F19" s="49">
        <f t="shared" si="1"/>
        <v>0</v>
      </c>
      <c r="G19" s="49">
        <f t="shared" si="0"/>
        <v>0</v>
      </c>
      <c r="H19" s="130"/>
      <c r="I19" s="127"/>
    </row>
    <row r="20" spans="2:10" x14ac:dyDescent="0.25">
      <c r="B20" s="130"/>
      <c r="C20" s="50">
        <v>8</v>
      </c>
      <c r="D20" s="51">
        <v>0</v>
      </c>
      <c r="E20" s="49">
        <f t="shared" si="1"/>
        <v>0</v>
      </c>
      <c r="F20" s="49">
        <f t="shared" si="1"/>
        <v>0</v>
      </c>
      <c r="G20" s="49">
        <f t="shared" si="0"/>
        <v>0</v>
      </c>
      <c r="H20" s="130"/>
      <c r="I20" s="127"/>
    </row>
    <row r="21" spans="2:10" x14ac:dyDescent="0.25">
      <c r="B21" s="130"/>
      <c r="C21" s="50">
        <v>9</v>
      </c>
      <c r="D21" s="51">
        <v>0</v>
      </c>
      <c r="E21" s="49">
        <f t="shared" si="1"/>
        <v>0</v>
      </c>
      <c r="F21" s="49">
        <f t="shared" si="1"/>
        <v>0</v>
      </c>
      <c r="G21" s="49">
        <f t="shared" si="0"/>
        <v>0</v>
      </c>
      <c r="H21" s="130"/>
      <c r="I21" s="127"/>
    </row>
    <row r="22" spans="2:10" x14ac:dyDescent="0.25">
      <c r="B22" s="130"/>
      <c r="C22" s="50">
        <v>10</v>
      </c>
      <c r="D22" s="51">
        <v>0</v>
      </c>
      <c r="E22" s="49">
        <f t="shared" si="1"/>
        <v>0</v>
      </c>
      <c r="F22" s="49">
        <f t="shared" si="1"/>
        <v>0</v>
      </c>
      <c r="G22" s="49">
        <f t="shared" si="0"/>
        <v>0</v>
      </c>
      <c r="H22" s="130"/>
      <c r="I22" s="127"/>
    </row>
    <row r="23" spans="2:10" x14ac:dyDescent="0.25">
      <c r="B23" s="130"/>
      <c r="C23" s="50">
        <v>11</v>
      </c>
      <c r="D23" s="51">
        <v>0</v>
      </c>
      <c r="E23" s="49">
        <f t="shared" si="1"/>
        <v>0</v>
      </c>
      <c r="F23" s="49">
        <f t="shared" si="1"/>
        <v>0</v>
      </c>
      <c r="G23" s="49">
        <f t="shared" si="0"/>
        <v>0</v>
      </c>
      <c r="H23" s="130"/>
      <c r="I23" s="127"/>
    </row>
    <row r="24" spans="2:10" ht="15.75" thickBot="1" x14ac:dyDescent="0.3">
      <c r="B24" s="131"/>
      <c r="C24" s="53">
        <v>12</v>
      </c>
      <c r="D24" s="54">
        <v>0</v>
      </c>
      <c r="E24" s="55">
        <f t="shared" si="1"/>
        <v>0</v>
      </c>
      <c r="F24" s="55">
        <f t="shared" si="1"/>
        <v>0</v>
      </c>
      <c r="G24" s="55">
        <f t="shared" si="0"/>
        <v>0</v>
      </c>
      <c r="H24" s="131"/>
      <c r="I24" s="128"/>
    </row>
    <row r="25" spans="2:10" x14ac:dyDescent="0.25">
      <c r="B25" s="135">
        <v>2</v>
      </c>
      <c r="C25" s="46">
        <v>13</v>
      </c>
      <c r="D25" s="56">
        <v>0</v>
      </c>
      <c r="E25" s="57">
        <f t="shared" si="1"/>
        <v>0</v>
      </c>
      <c r="F25" s="57">
        <f t="shared" si="1"/>
        <v>0</v>
      </c>
      <c r="G25" s="57">
        <f t="shared" si="0"/>
        <v>0</v>
      </c>
      <c r="H25" s="129">
        <f>B25</f>
        <v>2</v>
      </c>
      <c r="I25" s="126">
        <f>SUM(G25:G36)</f>
        <v>0</v>
      </c>
    </row>
    <row r="26" spans="2:10" x14ac:dyDescent="0.25">
      <c r="B26" s="136"/>
      <c r="C26" s="50">
        <v>14</v>
      </c>
      <c r="D26" s="51">
        <v>0</v>
      </c>
      <c r="E26" s="49">
        <f t="shared" si="1"/>
        <v>0</v>
      </c>
      <c r="F26" s="49">
        <f t="shared" si="1"/>
        <v>0</v>
      </c>
      <c r="G26" s="49">
        <f t="shared" si="0"/>
        <v>0</v>
      </c>
      <c r="H26" s="130"/>
      <c r="I26" s="127"/>
    </row>
    <row r="27" spans="2:10" x14ac:dyDescent="0.25">
      <c r="B27" s="136"/>
      <c r="C27" s="58">
        <v>15</v>
      </c>
      <c r="D27" s="51">
        <v>0</v>
      </c>
      <c r="E27" s="59">
        <f t="shared" si="1"/>
        <v>0</v>
      </c>
      <c r="F27" s="59">
        <f t="shared" si="1"/>
        <v>0</v>
      </c>
      <c r="G27" s="59">
        <f t="shared" si="0"/>
        <v>0</v>
      </c>
      <c r="H27" s="130"/>
      <c r="I27" s="127"/>
    </row>
    <row r="28" spans="2:10" x14ac:dyDescent="0.25">
      <c r="B28" s="136"/>
      <c r="C28" s="60">
        <v>16</v>
      </c>
      <c r="D28" s="51">
        <v>0</v>
      </c>
      <c r="E28" s="49">
        <f t="shared" si="1"/>
        <v>0</v>
      </c>
      <c r="F28" s="49">
        <f t="shared" si="1"/>
        <v>0</v>
      </c>
      <c r="G28" s="49">
        <f t="shared" si="0"/>
        <v>0</v>
      </c>
      <c r="H28" s="130"/>
      <c r="I28" s="127"/>
    </row>
    <row r="29" spans="2:10" x14ac:dyDescent="0.25">
      <c r="B29" s="136"/>
      <c r="C29" s="60">
        <v>17</v>
      </c>
      <c r="D29" s="51">
        <v>0</v>
      </c>
      <c r="E29" s="59">
        <f t="shared" si="1"/>
        <v>0</v>
      </c>
      <c r="F29" s="59">
        <f t="shared" si="1"/>
        <v>0</v>
      </c>
      <c r="G29" s="59">
        <f t="shared" si="0"/>
        <v>0</v>
      </c>
      <c r="H29" s="130"/>
      <c r="I29" s="127"/>
    </row>
    <row r="30" spans="2:10" x14ac:dyDescent="0.25">
      <c r="B30" s="136"/>
      <c r="C30" s="60">
        <v>18</v>
      </c>
      <c r="D30" s="51">
        <v>0</v>
      </c>
      <c r="E30" s="49">
        <f t="shared" si="1"/>
        <v>0</v>
      </c>
      <c r="F30" s="49">
        <f t="shared" si="1"/>
        <v>0</v>
      </c>
      <c r="G30" s="49">
        <f t="shared" si="0"/>
        <v>0</v>
      </c>
      <c r="H30" s="130"/>
      <c r="I30" s="127"/>
    </row>
    <row r="31" spans="2:10" x14ac:dyDescent="0.25">
      <c r="B31" s="136"/>
      <c r="C31" s="60">
        <v>19</v>
      </c>
      <c r="D31" s="51">
        <v>0</v>
      </c>
      <c r="E31" s="49">
        <f t="shared" si="1"/>
        <v>0</v>
      </c>
      <c r="F31" s="49">
        <f t="shared" si="1"/>
        <v>0</v>
      </c>
      <c r="G31" s="49">
        <f t="shared" si="0"/>
        <v>0</v>
      </c>
      <c r="H31" s="130"/>
      <c r="I31" s="127"/>
      <c r="J31" s="52"/>
    </row>
    <row r="32" spans="2:10" x14ac:dyDescent="0.25">
      <c r="B32" s="136"/>
      <c r="C32" s="60">
        <v>20</v>
      </c>
      <c r="D32" s="51">
        <v>0</v>
      </c>
      <c r="E32" s="49">
        <f t="shared" si="1"/>
        <v>0</v>
      </c>
      <c r="F32" s="49">
        <f t="shared" si="1"/>
        <v>0</v>
      </c>
      <c r="G32" s="49">
        <f t="shared" si="0"/>
        <v>0</v>
      </c>
      <c r="H32" s="130"/>
      <c r="I32" s="127"/>
    </row>
    <row r="33" spans="2:10" x14ac:dyDescent="0.25">
      <c r="B33" s="136"/>
      <c r="C33" s="60">
        <v>21</v>
      </c>
      <c r="D33" s="51">
        <v>0</v>
      </c>
      <c r="E33" s="49">
        <f t="shared" si="1"/>
        <v>0</v>
      </c>
      <c r="F33" s="49">
        <f t="shared" si="1"/>
        <v>0</v>
      </c>
      <c r="G33" s="49">
        <f t="shared" si="0"/>
        <v>0</v>
      </c>
      <c r="H33" s="130"/>
      <c r="I33" s="127"/>
    </row>
    <row r="34" spans="2:10" x14ac:dyDescent="0.25">
      <c r="B34" s="136"/>
      <c r="C34" s="60">
        <v>22</v>
      </c>
      <c r="D34" s="51">
        <v>0</v>
      </c>
      <c r="E34" s="49">
        <f t="shared" si="1"/>
        <v>0</v>
      </c>
      <c r="F34" s="49">
        <f t="shared" si="1"/>
        <v>0</v>
      </c>
      <c r="G34" s="49">
        <f t="shared" si="0"/>
        <v>0</v>
      </c>
      <c r="H34" s="130"/>
      <c r="I34" s="127"/>
    </row>
    <row r="35" spans="2:10" x14ac:dyDescent="0.25">
      <c r="B35" s="136"/>
      <c r="C35" s="60">
        <v>23</v>
      </c>
      <c r="D35" s="51">
        <v>0</v>
      </c>
      <c r="E35" s="49">
        <f t="shared" si="1"/>
        <v>0</v>
      </c>
      <c r="F35" s="49">
        <f t="shared" si="1"/>
        <v>0</v>
      </c>
      <c r="G35" s="49">
        <f t="shared" si="0"/>
        <v>0</v>
      </c>
      <c r="H35" s="130"/>
      <c r="I35" s="127"/>
    </row>
    <row r="36" spans="2:10" ht="15.75" thickBot="1" x14ac:dyDescent="0.3">
      <c r="B36" s="137"/>
      <c r="C36" s="61">
        <v>24</v>
      </c>
      <c r="D36" s="54">
        <v>0</v>
      </c>
      <c r="E36" s="55">
        <f t="shared" si="1"/>
        <v>0</v>
      </c>
      <c r="F36" s="55">
        <f t="shared" si="1"/>
        <v>0</v>
      </c>
      <c r="G36" s="55">
        <f t="shared" si="0"/>
        <v>0</v>
      </c>
      <c r="H36" s="131"/>
      <c r="I36" s="128"/>
    </row>
    <row r="37" spans="2:10" x14ac:dyDescent="0.25">
      <c r="B37" s="129">
        <v>3</v>
      </c>
      <c r="C37" s="62">
        <v>25</v>
      </c>
      <c r="D37" s="47">
        <v>0</v>
      </c>
      <c r="E37" s="57">
        <f t="shared" si="1"/>
        <v>0</v>
      </c>
      <c r="F37" s="57">
        <f t="shared" si="1"/>
        <v>0</v>
      </c>
      <c r="G37" s="57">
        <f t="shared" si="0"/>
        <v>0</v>
      </c>
      <c r="H37" s="129">
        <f>B37</f>
        <v>3</v>
      </c>
      <c r="I37" s="126">
        <f>SUM(G37:G48)</f>
        <v>0</v>
      </c>
    </row>
    <row r="38" spans="2:10" x14ac:dyDescent="0.25">
      <c r="B38" s="130"/>
      <c r="C38" s="50">
        <v>26</v>
      </c>
      <c r="D38" s="51">
        <v>0</v>
      </c>
      <c r="E38" s="49">
        <f t="shared" si="1"/>
        <v>0</v>
      </c>
      <c r="F38" s="49">
        <f t="shared" si="1"/>
        <v>0</v>
      </c>
      <c r="G38" s="49">
        <f t="shared" si="0"/>
        <v>0</v>
      </c>
      <c r="H38" s="130"/>
      <c r="I38" s="127"/>
    </row>
    <row r="39" spans="2:10" x14ac:dyDescent="0.25">
      <c r="B39" s="130"/>
      <c r="C39" s="50">
        <v>27</v>
      </c>
      <c r="D39" s="51">
        <v>0</v>
      </c>
      <c r="E39" s="49">
        <f t="shared" si="1"/>
        <v>0</v>
      </c>
      <c r="F39" s="49">
        <f t="shared" si="1"/>
        <v>0</v>
      </c>
      <c r="G39" s="49">
        <f t="shared" si="0"/>
        <v>0</v>
      </c>
      <c r="H39" s="130"/>
      <c r="I39" s="127"/>
    </row>
    <row r="40" spans="2:10" x14ac:dyDescent="0.25">
      <c r="B40" s="130"/>
      <c r="C40" s="50">
        <v>28</v>
      </c>
      <c r="D40" s="51">
        <v>0</v>
      </c>
      <c r="E40" s="49">
        <f t="shared" si="1"/>
        <v>0</v>
      </c>
      <c r="F40" s="49">
        <f t="shared" si="1"/>
        <v>0</v>
      </c>
      <c r="G40" s="49">
        <f t="shared" si="0"/>
        <v>0</v>
      </c>
      <c r="H40" s="130"/>
      <c r="I40" s="127"/>
    </row>
    <row r="41" spans="2:10" x14ac:dyDescent="0.25">
      <c r="B41" s="130"/>
      <c r="C41" s="50">
        <v>29</v>
      </c>
      <c r="D41" s="51">
        <v>0</v>
      </c>
      <c r="E41" s="49">
        <f t="shared" si="1"/>
        <v>0</v>
      </c>
      <c r="F41" s="49">
        <f t="shared" si="1"/>
        <v>0</v>
      </c>
      <c r="G41" s="49">
        <f t="shared" si="0"/>
        <v>0</v>
      </c>
      <c r="H41" s="130"/>
      <c r="I41" s="127"/>
    </row>
    <row r="42" spans="2:10" x14ac:dyDescent="0.25">
      <c r="B42" s="130"/>
      <c r="C42" s="50">
        <v>30</v>
      </c>
      <c r="D42" s="51">
        <v>0</v>
      </c>
      <c r="E42" s="49">
        <f t="shared" si="1"/>
        <v>0</v>
      </c>
      <c r="F42" s="49">
        <f t="shared" si="1"/>
        <v>0</v>
      </c>
      <c r="G42" s="49">
        <f t="shared" si="0"/>
        <v>0</v>
      </c>
      <c r="H42" s="130"/>
      <c r="I42" s="127"/>
      <c r="J42" s="52"/>
    </row>
    <row r="43" spans="2:10" x14ac:dyDescent="0.25">
      <c r="B43" s="130"/>
      <c r="C43" s="50">
        <v>31</v>
      </c>
      <c r="D43" s="51">
        <v>1</v>
      </c>
      <c r="E43" s="49">
        <f t="shared" si="1"/>
        <v>0</v>
      </c>
      <c r="F43" s="49">
        <f t="shared" si="1"/>
        <v>0</v>
      </c>
      <c r="G43" s="49">
        <f t="shared" si="0"/>
        <v>0</v>
      </c>
      <c r="H43" s="130"/>
      <c r="I43" s="127"/>
    </row>
    <row r="44" spans="2:10" x14ac:dyDescent="0.25">
      <c r="B44" s="130"/>
      <c r="C44" s="50">
        <v>32</v>
      </c>
      <c r="D44" s="51">
        <v>1</v>
      </c>
      <c r="E44" s="49">
        <f t="shared" si="1"/>
        <v>0</v>
      </c>
      <c r="F44" s="49">
        <f t="shared" si="1"/>
        <v>0</v>
      </c>
      <c r="G44" s="49">
        <f t="shared" si="0"/>
        <v>0</v>
      </c>
      <c r="H44" s="130"/>
      <c r="I44" s="127"/>
    </row>
    <row r="45" spans="2:10" x14ac:dyDescent="0.25">
      <c r="B45" s="130"/>
      <c r="C45" s="50">
        <v>33</v>
      </c>
      <c r="D45" s="51">
        <v>1</v>
      </c>
      <c r="E45" s="49">
        <f t="shared" si="1"/>
        <v>0</v>
      </c>
      <c r="F45" s="49">
        <f t="shared" si="1"/>
        <v>0</v>
      </c>
      <c r="G45" s="49">
        <f t="shared" si="0"/>
        <v>0</v>
      </c>
      <c r="H45" s="130"/>
      <c r="I45" s="127"/>
    </row>
    <row r="46" spans="2:10" x14ac:dyDescent="0.25">
      <c r="B46" s="130"/>
      <c r="C46" s="50">
        <v>34</v>
      </c>
      <c r="D46" s="51">
        <v>1</v>
      </c>
      <c r="E46" s="49">
        <f t="shared" si="1"/>
        <v>0</v>
      </c>
      <c r="F46" s="49">
        <f t="shared" si="1"/>
        <v>0</v>
      </c>
      <c r="G46" s="49">
        <f t="shared" si="0"/>
        <v>0</v>
      </c>
      <c r="H46" s="130"/>
      <c r="I46" s="127"/>
    </row>
    <row r="47" spans="2:10" x14ac:dyDescent="0.25">
      <c r="B47" s="130"/>
      <c r="C47" s="50">
        <v>35</v>
      </c>
      <c r="D47" s="51">
        <v>1</v>
      </c>
      <c r="E47" s="49">
        <f t="shared" si="1"/>
        <v>0</v>
      </c>
      <c r="F47" s="49">
        <f t="shared" si="1"/>
        <v>0</v>
      </c>
      <c r="G47" s="49">
        <f t="shared" si="0"/>
        <v>0</v>
      </c>
      <c r="H47" s="130"/>
      <c r="I47" s="127"/>
    </row>
    <row r="48" spans="2:10" ht="15.75" thickBot="1" x14ac:dyDescent="0.3">
      <c r="B48" s="131"/>
      <c r="C48" s="53">
        <v>36</v>
      </c>
      <c r="D48" s="54">
        <v>1</v>
      </c>
      <c r="E48" s="55">
        <f t="shared" si="1"/>
        <v>0</v>
      </c>
      <c r="F48" s="55">
        <f t="shared" si="1"/>
        <v>0</v>
      </c>
      <c r="G48" s="55">
        <f t="shared" si="0"/>
        <v>0</v>
      </c>
      <c r="H48" s="131"/>
      <c r="I48" s="128"/>
    </row>
    <row r="49" spans="2:9" x14ac:dyDescent="0.25">
      <c r="B49" s="129">
        <v>4</v>
      </c>
      <c r="C49" s="62">
        <f>C48+1</f>
        <v>37</v>
      </c>
      <c r="D49" s="56">
        <v>1</v>
      </c>
      <c r="E49" s="57">
        <f t="shared" si="1"/>
        <v>0</v>
      </c>
      <c r="F49" s="57">
        <f t="shared" si="1"/>
        <v>0</v>
      </c>
      <c r="G49" s="57">
        <f t="shared" si="0"/>
        <v>0</v>
      </c>
      <c r="H49" s="129">
        <f>B49</f>
        <v>4</v>
      </c>
      <c r="I49" s="126">
        <f>SUM(G49:G60)</f>
        <v>0</v>
      </c>
    </row>
    <row r="50" spans="2:9" x14ac:dyDescent="0.25">
      <c r="B50" s="130"/>
      <c r="C50" s="50">
        <f t="shared" ref="C50:C113" si="2">C49+1</f>
        <v>38</v>
      </c>
      <c r="D50" s="51">
        <v>1</v>
      </c>
      <c r="E50" s="49">
        <f t="shared" si="1"/>
        <v>0</v>
      </c>
      <c r="F50" s="49">
        <f t="shared" si="1"/>
        <v>0</v>
      </c>
      <c r="G50" s="49">
        <f t="shared" si="0"/>
        <v>0</v>
      </c>
      <c r="H50" s="130"/>
      <c r="I50" s="127"/>
    </row>
    <row r="51" spans="2:9" x14ac:dyDescent="0.25">
      <c r="B51" s="130"/>
      <c r="C51" s="50">
        <f t="shared" si="2"/>
        <v>39</v>
      </c>
      <c r="D51" s="51">
        <v>1</v>
      </c>
      <c r="E51" s="49">
        <f t="shared" si="1"/>
        <v>0</v>
      </c>
      <c r="F51" s="49">
        <f t="shared" si="1"/>
        <v>0</v>
      </c>
      <c r="G51" s="49">
        <f t="shared" si="0"/>
        <v>0</v>
      </c>
      <c r="H51" s="130"/>
      <c r="I51" s="127"/>
    </row>
    <row r="52" spans="2:9" x14ac:dyDescent="0.25">
      <c r="B52" s="130"/>
      <c r="C52" s="50">
        <f t="shared" si="2"/>
        <v>40</v>
      </c>
      <c r="D52" s="51">
        <v>1</v>
      </c>
      <c r="E52" s="49">
        <f t="shared" si="1"/>
        <v>0</v>
      </c>
      <c r="F52" s="49">
        <f t="shared" si="1"/>
        <v>0</v>
      </c>
      <c r="G52" s="49">
        <f t="shared" si="0"/>
        <v>0</v>
      </c>
      <c r="H52" s="130"/>
      <c r="I52" s="127"/>
    </row>
    <row r="53" spans="2:9" x14ac:dyDescent="0.25">
      <c r="B53" s="130"/>
      <c r="C53" s="50">
        <f t="shared" si="2"/>
        <v>41</v>
      </c>
      <c r="D53" s="51">
        <v>1</v>
      </c>
      <c r="E53" s="49">
        <f t="shared" si="1"/>
        <v>0</v>
      </c>
      <c r="F53" s="49">
        <f t="shared" si="1"/>
        <v>0</v>
      </c>
      <c r="G53" s="49">
        <f t="shared" si="0"/>
        <v>0</v>
      </c>
      <c r="H53" s="130"/>
      <c r="I53" s="127"/>
    </row>
    <row r="54" spans="2:9" x14ac:dyDescent="0.25">
      <c r="B54" s="130"/>
      <c r="C54" s="50">
        <f t="shared" si="2"/>
        <v>42</v>
      </c>
      <c r="D54" s="51">
        <v>1</v>
      </c>
      <c r="E54" s="49">
        <f t="shared" si="1"/>
        <v>0</v>
      </c>
      <c r="F54" s="49">
        <f t="shared" si="1"/>
        <v>0</v>
      </c>
      <c r="G54" s="49">
        <f t="shared" si="0"/>
        <v>0</v>
      </c>
      <c r="H54" s="130"/>
      <c r="I54" s="127"/>
    </row>
    <row r="55" spans="2:9" x14ac:dyDescent="0.25">
      <c r="B55" s="130"/>
      <c r="C55" s="50">
        <f t="shared" si="2"/>
        <v>43</v>
      </c>
      <c r="D55" s="51">
        <v>1</v>
      </c>
      <c r="E55" s="49">
        <f t="shared" si="1"/>
        <v>0</v>
      </c>
      <c r="F55" s="49">
        <f t="shared" si="1"/>
        <v>0</v>
      </c>
      <c r="G55" s="49">
        <f t="shared" si="0"/>
        <v>0</v>
      </c>
      <c r="H55" s="130"/>
      <c r="I55" s="127"/>
    </row>
    <row r="56" spans="2:9" x14ac:dyDescent="0.25">
      <c r="B56" s="130"/>
      <c r="C56" s="50">
        <f t="shared" si="2"/>
        <v>44</v>
      </c>
      <c r="D56" s="51">
        <v>1</v>
      </c>
      <c r="E56" s="49">
        <f t="shared" si="1"/>
        <v>0</v>
      </c>
      <c r="F56" s="49">
        <f t="shared" si="1"/>
        <v>0</v>
      </c>
      <c r="G56" s="49">
        <f t="shared" si="0"/>
        <v>0</v>
      </c>
      <c r="H56" s="130"/>
      <c r="I56" s="127"/>
    </row>
    <row r="57" spans="2:9" x14ac:dyDescent="0.25">
      <c r="B57" s="130"/>
      <c r="C57" s="50">
        <f t="shared" si="2"/>
        <v>45</v>
      </c>
      <c r="D57" s="51">
        <v>1</v>
      </c>
      <c r="E57" s="49">
        <f t="shared" si="1"/>
        <v>0</v>
      </c>
      <c r="F57" s="49">
        <f t="shared" si="1"/>
        <v>0</v>
      </c>
      <c r="G57" s="49">
        <f t="shared" si="0"/>
        <v>0</v>
      </c>
      <c r="H57" s="130"/>
      <c r="I57" s="127"/>
    </row>
    <row r="58" spans="2:9" x14ac:dyDescent="0.25">
      <c r="B58" s="130"/>
      <c r="C58" s="50">
        <f t="shared" si="2"/>
        <v>46</v>
      </c>
      <c r="D58" s="51">
        <v>1</v>
      </c>
      <c r="E58" s="49">
        <f t="shared" si="1"/>
        <v>0</v>
      </c>
      <c r="F58" s="49">
        <f t="shared" si="1"/>
        <v>0</v>
      </c>
      <c r="G58" s="49">
        <f t="shared" si="0"/>
        <v>0</v>
      </c>
      <c r="H58" s="130"/>
      <c r="I58" s="127"/>
    </row>
    <row r="59" spans="2:9" x14ac:dyDescent="0.25">
      <c r="B59" s="130"/>
      <c r="C59" s="50">
        <f t="shared" si="2"/>
        <v>47</v>
      </c>
      <c r="D59" s="51">
        <v>1</v>
      </c>
      <c r="E59" s="49">
        <f t="shared" si="1"/>
        <v>0</v>
      </c>
      <c r="F59" s="49">
        <f t="shared" si="1"/>
        <v>0</v>
      </c>
      <c r="G59" s="49">
        <f t="shared" si="0"/>
        <v>0</v>
      </c>
      <c r="H59" s="130"/>
      <c r="I59" s="127"/>
    </row>
    <row r="60" spans="2:9" ht="15.75" thickBot="1" x14ac:dyDescent="0.3">
      <c r="B60" s="131"/>
      <c r="C60" s="53">
        <f t="shared" si="2"/>
        <v>48</v>
      </c>
      <c r="D60" s="54">
        <v>1</v>
      </c>
      <c r="E60" s="55">
        <f t="shared" si="1"/>
        <v>0</v>
      </c>
      <c r="F60" s="55">
        <f t="shared" si="1"/>
        <v>0</v>
      </c>
      <c r="G60" s="55">
        <f t="shared" si="0"/>
        <v>0</v>
      </c>
      <c r="H60" s="131"/>
      <c r="I60" s="128"/>
    </row>
    <row r="61" spans="2:9" x14ac:dyDescent="0.25">
      <c r="B61" s="129">
        <v>5</v>
      </c>
      <c r="C61" s="62">
        <f t="shared" si="2"/>
        <v>49</v>
      </c>
      <c r="D61" s="56">
        <v>1</v>
      </c>
      <c r="E61" s="57">
        <f t="shared" si="1"/>
        <v>0</v>
      </c>
      <c r="F61" s="57">
        <f t="shared" si="1"/>
        <v>0</v>
      </c>
      <c r="G61" s="57">
        <f t="shared" si="0"/>
        <v>0</v>
      </c>
      <c r="H61" s="129">
        <f>B61</f>
        <v>5</v>
      </c>
      <c r="I61" s="126">
        <f>SUM(G61:G72)</f>
        <v>0</v>
      </c>
    </row>
    <row r="62" spans="2:9" x14ac:dyDescent="0.25">
      <c r="B62" s="130"/>
      <c r="C62" s="50">
        <f t="shared" si="2"/>
        <v>50</v>
      </c>
      <c r="D62" s="51">
        <v>1</v>
      </c>
      <c r="E62" s="49">
        <f t="shared" si="1"/>
        <v>0</v>
      </c>
      <c r="F62" s="49">
        <f t="shared" si="1"/>
        <v>0</v>
      </c>
      <c r="G62" s="49">
        <f t="shared" si="0"/>
        <v>0</v>
      </c>
      <c r="H62" s="130"/>
      <c r="I62" s="127"/>
    </row>
    <row r="63" spans="2:9" x14ac:dyDescent="0.25">
      <c r="B63" s="130"/>
      <c r="C63" s="50">
        <f t="shared" si="2"/>
        <v>51</v>
      </c>
      <c r="D63" s="51">
        <v>1</v>
      </c>
      <c r="E63" s="49">
        <f t="shared" si="1"/>
        <v>0</v>
      </c>
      <c r="F63" s="49">
        <f t="shared" si="1"/>
        <v>0</v>
      </c>
      <c r="G63" s="49">
        <f t="shared" si="0"/>
        <v>0</v>
      </c>
      <c r="H63" s="130"/>
      <c r="I63" s="127"/>
    </row>
    <row r="64" spans="2:9" x14ac:dyDescent="0.25">
      <c r="B64" s="130"/>
      <c r="C64" s="50">
        <f t="shared" si="2"/>
        <v>52</v>
      </c>
      <c r="D64" s="51">
        <v>1</v>
      </c>
      <c r="E64" s="49">
        <f t="shared" si="1"/>
        <v>0</v>
      </c>
      <c r="F64" s="49">
        <f t="shared" si="1"/>
        <v>0</v>
      </c>
      <c r="G64" s="49">
        <f t="shared" si="0"/>
        <v>0</v>
      </c>
      <c r="H64" s="130"/>
      <c r="I64" s="127"/>
    </row>
    <row r="65" spans="2:9" x14ac:dyDescent="0.25">
      <c r="B65" s="130"/>
      <c r="C65" s="50">
        <f t="shared" si="2"/>
        <v>53</v>
      </c>
      <c r="D65" s="51">
        <v>1</v>
      </c>
      <c r="E65" s="49">
        <f t="shared" si="1"/>
        <v>0</v>
      </c>
      <c r="F65" s="49">
        <f t="shared" si="1"/>
        <v>0</v>
      </c>
      <c r="G65" s="49">
        <f t="shared" si="0"/>
        <v>0</v>
      </c>
      <c r="H65" s="130"/>
      <c r="I65" s="127"/>
    </row>
    <row r="66" spans="2:9" x14ac:dyDescent="0.25">
      <c r="B66" s="130"/>
      <c r="C66" s="50">
        <f t="shared" si="2"/>
        <v>54</v>
      </c>
      <c r="D66" s="51">
        <v>1</v>
      </c>
      <c r="E66" s="49">
        <f t="shared" si="1"/>
        <v>0</v>
      </c>
      <c r="F66" s="49">
        <f t="shared" si="1"/>
        <v>0</v>
      </c>
      <c r="G66" s="49">
        <f t="shared" si="0"/>
        <v>0</v>
      </c>
      <c r="H66" s="130"/>
      <c r="I66" s="127"/>
    </row>
    <row r="67" spans="2:9" x14ac:dyDescent="0.25">
      <c r="B67" s="130"/>
      <c r="C67" s="50">
        <f t="shared" si="2"/>
        <v>55</v>
      </c>
      <c r="D67" s="51">
        <v>1</v>
      </c>
      <c r="E67" s="49">
        <f t="shared" si="1"/>
        <v>0</v>
      </c>
      <c r="F67" s="49">
        <f t="shared" si="1"/>
        <v>0</v>
      </c>
      <c r="G67" s="49">
        <f t="shared" si="0"/>
        <v>0</v>
      </c>
      <c r="H67" s="130"/>
      <c r="I67" s="127"/>
    </row>
    <row r="68" spans="2:9" x14ac:dyDescent="0.25">
      <c r="B68" s="130"/>
      <c r="C68" s="50">
        <f t="shared" si="2"/>
        <v>56</v>
      </c>
      <c r="D68" s="51">
        <v>1</v>
      </c>
      <c r="E68" s="49">
        <f t="shared" si="1"/>
        <v>0</v>
      </c>
      <c r="F68" s="49">
        <f t="shared" si="1"/>
        <v>0</v>
      </c>
      <c r="G68" s="49">
        <f t="shared" si="0"/>
        <v>0</v>
      </c>
      <c r="H68" s="130"/>
      <c r="I68" s="127"/>
    </row>
    <row r="69" spans="2:9" x14ac:dyDescent="0.25">
      <c r="B69" s="130"/>
      <c r="C69" s="50">
        <f t="shared" si="2"/>
        <v>57</v>
      </c>
      <c r="D69" s="51">
        <v>1</v>
      </c>
      <c r="E69" s="49">
        <f t="shared" si="1"/>
        <v>0</v>
      </c>
      <c r="F69" s="49">
        <f t="shared" si="1"/>
        <v>0</v>
      </c>
      <c r="G69" s="49">
        <f t="shared" si="0"/>
        <v>0</v>
      </c>
      <c r="H69" s="130"/>
      <c r="I69" s="127"/>
    </row>
    <row r="70" spans="2:9" x14ac:dyDescent="0.25">
      <c r="B70" s="130"/>
      <c r="C70" s="50">
        <f t="shared" si="2"/>
        <v>58</v>
      </c>
      <c r="D70" s="51">
        <v>1</v>
      </c>
      <c r="E70" s="49">
        <f t="shared" si="1"/>
        <v>0</v>
      </c>
      <c r="F70" s="49">
        <f t="shared" si="1"/>
        <v>0</v>
      </c>
      <c r="G70" s="49">
        <f t="shared" si="0"/>
        <v>0</v>
      </c>
      <c r="H70" s="130"/>
      <c r="I70" s="127"/>
    </row>
    <row r="71" spans="2:9" x14ac:dyDescent="0.25">
      <c r="B71" s="130"/>
      <c r="C71" s="50">
        <f t="shared" si="2"/>
        <v>59</v>
      </c>
      <c r="D71" s="51">
        <v>1</v>
      </c>
      <c r="E71" s="49">
        <f t="shared" si="1"/>
        <v>0</v>
      </c>
      <c r="F71" s="49">
        <f t="shared" si="1"/>
        <v>0</v>
      </c>
      <c r="G71" s="49">
        <f t="shared" si="0"/>
        <v>0</v>
      </c>
      <c r="H71" s="130"/>
      <c r="I71" s="127"/>
    </row>
    <row r="72" spans="2:9" ht="15.75" thickBot="1" x14ac:dyDescent="0.3">
      <c r="B72" s="131"/>
      <c r="C72" s="53">
        <f t="shared" si="2"/>
        <v>60</v>
      </c>
      <c r="D72" s="54">
        <v>1</v>
      </c>
      <c r="E72" s="55">
        <f t="shared" si="1"/>
        <v>0</v>
      </c>
      <c r="F72" s="55">
        <f t="shared" si="1"/>
        <v>0</v>
      </c>
      <c r="G72" s="55">
        <f t="shared" si="0"/>
        <v>0</v>
      </c>
      <c r="H72" s="131"/>
      <c r="I72" s="128"/>
    </row>
    <row r="73" spans="2:9" x14ac:dyDescent="0.25">
      <c r="B73" s="129">
        <v>6</v>
      </c>
      <c r="C73" s="62">
        <f t="shared" si="2"/>
        <v>61</v>
      </c>
      <c r="D73" s="56">
        <v>1</v>
      </c>
      <c r="E73" s="57">
        <f t="shared" si="1"/>
        <v>0</v>
      </c>
      <c r="F73" s="57">
        <f t="shared" si="1"/>
        <v>0</v>
      </c>
      <c r="G73" s="57">
        <f t="shared" si="0"/>
        <v>0</v>
      </c>
      <c r="H73" s="129">
        <f>B73</f>
        <v>6</v>
      </c>
      <c r="I73" s="126">
        <f>SUM(G73:G84)</f>
        <v>0</v>
      </c>
    </row>
    <row r="74" spans="2:9" x14ac:dyDescent="0.25">
      <c r="B74" s="130"/>
      <c r="C74" s="50">
        <f t="shared" si="2"/>
        <v>62</v>
      </c>
      <c r="D74" s="51">
        <v>1</v>
      </c>
      <c r="E74" s="49">
        <f t="shared" si="1"/>
        <v>0</v>
      </c>
      <c r="F74" s="49">
        <f t="shared" si="1"/>
        <v>0</v>
      </c>
      <c r="G74" s="49">
        <f t="shared" si="0"/>
        <v>0</v>
      </c>
      <c r="H74" s="130"/>
      <c r="I74" s="127"/>
    </row>
    <row r="75" spans="2:9" x14ac:dyDescent="0.25">
      <c r="B75" s="130"/>
      <c r="C75" s="50">
        <f t="shared" si="2"/>
        <v>63</v>
      </c>
      <c r="D75" s="51">
        <v>1</v>
      </c>
      <c r="E75" s="49">
        <f t="shared" si="1"/>
        <v>0</v>
      </c>
      <c r="F75" s="49">
        <f t="shared" si="1"/>
        <v>0</v>
      </c>
      <c r="G75" s="49">
        <f t="shared" si="0"/>
        <v>0</v>
      </c>
      <c r="H75" s="130"/>
      <c r="I75" s="127"/>
    </row>
    <row r="76" spans="2:9" x14ac:dyDescent="0.25">
      <c r="B76" s="130"/>
      <c r="C76" s="50">
        <f t="shared" si="2"/>
        <v>64</v>
      </c>
      <c r="D76" s="51">
        <v>1</v>
      </c>
      <c r="E76" s="49">
        <f t="shared" si="1"/>
        <v>0</v>
      </c>
      <c r="F76" s="49">
        <f t="shared" si="1"/>
        <v>0</v>
      </c>
      <c r="G76" s="49">
        <f t="shared" si="0"/>
        <v>0</v>
      </c>
      <c r="H76" s="130"/>
      <c r="I76" s="127"/>
    </row>
    <row r="77" spans="2:9" x14ac:dyDescent="0.25">
      <c r="B77" s="130"/>
      <c r="C77" s="50">
        <f t="shared" si="2"/>
        <v>65</v>
      </c>
      <c r="D77" s="51">
        <v>1</v>
      </c>
      <c r="E77" s="49">
        <f t="shared" si="1"/>
        <v>0</v>
      </c>
      <c r="F77" s="49">
        <f t="shared" si="1"/>
        <v>0</v>
      </c>
      <c r="G77" s="49">
        <f t="shared" ref="G77:G140" si="3">SUM(E77:F77)</f>
        <v>0</v>
      </c>
      <c r="H77" s="130"/>
      <c r="I77" s="127"/>
    </row>
    <row r="78" spans="2:9" x14ac:dyDescent="0.25">
      <c r="B78" s="130"/>
      <c r="C78" s="50">
        <f t="shared" si="2"/>
        <v>66</v>
      </c>
      <c r="D78" s="51">
        <v>1</v>
      </c>
      <c r="E78" s="49">
        <f t="shared" ref="E78:F141" si="4">$D78*E$12</f>
        <v>0</v>
      </c>
      <c r="F78" s="49">
        <f t="shared" si="4"/>
        <v>0</v>
      </c>
      <c r="G78" s="49">
        <f t="shared" si="3"/>
        <v>0</v>
      </c>
      <c r="H78" s="130"/>
      <c r="I78" s="127"/>
    </row>
    <row r="79" spans="2:9" x14ac:dyDescent="0.25">
      <c r="B79" s="130"/>
      <c r="C79" s="50">
        <f t="shared" si="2"/>
        <v>67</v>
      </c>
      <c r="D79" s="51">
        <v>1</v>
      </c>
      <c r="E79" s="49">
        <f t="shared" si="4"/>
        <v>0</v>
      </c>
      <c r="F79" s="49">
        <f t="shared" si="4"/>
        <v>0</v>
      </c>
      <c r="G79" s="49">
        <f t="shared" si="3"/>
        <v>0</v>
      </c>
      <c r="H79" s="130"/>
      <c r="I79" s="127"/>
    </row>
    <row r="80" spans="2:9" x14ac:dyDescent="0.25">
      <c r="B80" s="130"/>
      <c r="C80" s="50">
        <f t="shared" si="2"/>
        <v>68</v>
      </c>
      <c r="D80" s="51">
        <v>1</v>
      </c>
      <c r="E80" s="49">
        <f t="shared" si="4"/>
        <v>0</v>
      </c>
      <c r="F80" s="49">
        <f t="shared" si="4"/>
        <v>0</v>
      </c>
      <c r="G80" s="49">
        <f t="shared" si="3"/>
        <v>0</v>
      </c>
      <c r="H80" s="130"/>
      <c r="I80" s="127"/>
    </row>
    <row r="81" spans="2:9" x14ac:dyDescent="0.25">
      <c r="B81" s="130"/>
      <c r="C81" s="50">
        <f t="shared" si="2"/>
        <v>69</v>
      </c>
      <c r="D81" s="51">
        <v>1</v>
      </c>
      <c r="E81" s="49">
        <f t="shared" si="4"/>
        <v>0</v>
      </c>
      <c r="F81" s="49">
        <f t="shared" si="4"/>
        <v>0</v>
      </c>
      <c r="G81" s="49">
        <f t="shared" si="3"/>
        <v>0</v>
      </c>
      <c r="H81" s="130"/>
      <c r="I81" s="127"/>
    </row>
    <row r="82" spans="2:9" x14ac:dyDescent="0.25">
      <c r="B82" s="130"/>
      <c r="C82" s="50">
        <f t="shared" si="2"/>
        <v>70</v>
      </c>
      <c r="D82" s="51">
        <v>1</v>
      </c>
      <c r="E82" s="49">
        <f t="shared" si="4"/>
        <v>0</v>
      </c>
      <c r="F82" s="49">
        <f t="shared" si="4"/>
        <v>0</v>
      </c>
      <c r="G82" s="49">
        <f t="shared" si="3"/>
        <v>0</v>
      </c>
      <c r="H82" s="130"/>
      <c r="I82" s="127"/>
    </row>
    <row r="83" spans="2:9" x14ac:dyDescent="0.25">
      <c r="B83" s="130"/>
      <c r="C83" s="50">
        <f t="shared" si="2"/>
        <v>71</v>
      </c>
      <c r="D83" s="51">
        <v>1</v>
      </c>
      <c r="E83" s="49">
        <f t="shared" si="4"/>
        <v>0</v>
      </c>
      <c r="F83" s="49">
        <f t="shared" si="4"/>
        <v>0</v>
      </c>
      <c r="G83" s="49">
        <f t="shared" si="3"/>
        <v>0</v>
      </c>
      <c r="H83" s="130"/>
      <c r="I83" s="127"/>
    </row>
    <row r="84" spans="2:9" ht="15.75" thickBot="1" x14ac:dyDescent="0.3">
      <c r="B84" s="131"/>
      <c r="C84" s="53">
        <f t="shared" si="2"/>
        <v>72</v>
      </c>
      <c r="D84" s="54">
        <v>1</v>
      </c>
      <c r="E84" s="55">
        <f t="shared" si="4"/>
        <v>0</v>
      </c>
      <c r="F84" s="55">
        <f t="shared" si="4"/>
        <v>0</v>
      </c>
      <c r="G84" s="55">
        <f t="shared" si="3"/>
        <v>0</v>
      </c>
      <c r="H84" s="131"/>
      <c r="I84" s="128"/>
    </row>
    <row r="85" spans="2:9" x14ac:dyDescent="0.25">
      <c r="B85" s="129">
        <v>7</v>
      </c>
      <c r="C85" s="62">
        <f t="shared" si="2"/>
        <v>73</v>
      </c>
      <c r="D85" s="56">
        <v>1</v>
      </c>
      <c r="E85" s="57">
        <f t="shared" si="4"/>
        <v>0</v>
      </c>
      <c r="F85" s="57">
        <f t="shared" si="4"/>
        <v>0</v>
      </c>
      <c r="G85" s="57">
        <f t="shared" si="3"/>
        <v>0</v>
      </c>
      <c r="H85" s="129">
        <f>B85</f>
        <v>7</v>
      </c>
      <c r="I85" s="126">
        <f>SUM(G85:G96)</f>
        <v>0</v>
      </c>
    </row>
    <row r="86" spans="2:9" x14ac:dyDescent="0.25">
      <c r="B86" s="130"/>
      <c r="C86" s="50">
        <f t="shared" si="2"/>
        <v>74</v>
      </c>
      <c r="D86" s="51">
        <v>1</v>
      </c>
      <c r="E86" s="49">
        <f t="shared" si="4"/>
        <v>0</v>
      </c>
      <c r="F86" s="49">
        <f t="shared" si="4"/>
        <v>0</v>
      </c>
      <c r="G86" s="49">
        <f t="shared" si="3"/>
        <v>0</v>
      </c>
      <c r="H86" s="130"/>
      <c r="I86" s="127"/>
    </row>
    <row r="87" spans="2:9" x14ac:dyDescent="0.25">
      <c r="B87" s="130"/>
      <c r="C87" s="50">
        <f t="shared" si="2"/>
        <v>75</v>
      </c>
      <c r="D87" s="51">
        <v>1</v>
      </c>
      <c r="E87" s="49">
        <f t="shared" si="4"/>
        <v>0</v>
      </c>
      <c r="F87" s="49">
        <f t="shared" si="4"/>
        <v>0</v>
      </c>
      <c r="G87" s="49">
        <f t="shared" si="3"/>
        <v>0</v>
      </c>
      <c r="H87" s="130"/>
      <c r="I87" s="127"/>
    </row>
    <row r="88" spans="2:9" x14ac:dyDescent="0.25">
      <c r="B88" s="130"/>
      <c r="C88" s="50">
        <f t="shared" si="2"/>
        <v>76</v>
      </c>
      <c r="D88" s="51">
        <v>1</v>
      </c>
      <c r="E88" s="49">
        <f t="shared" si="4"/>
        <v>0</v>
      </c>
      <c r="F88" s="49">
        <f t="shared" si="4"/>
        <v>0</v>
      </c>
      <c r="G88" s="49">
        <f t="shared" si="3"/>
        <v>0</v>
      </c>
      <c r="H88" s="130"/>
      <c r="I88" s="127"/>
    </row>
    <row r="89" spans="2:9" x14ac:dyDescent="0.25">
      <c r="B89" s="130"/>
      <c r="C89" s="50">
        <f t="shared" si="2"/>
        <v>77</v>
      </c>
      <c r="D89" s="51">
        <v>1</v>
      </c>
      <c r="E89" s="49">
        <f t="shared" si="4"/>
        <v>0</v>
      </c>
      <c r="F89" s="49">
        <f t="shared" si="4"/>
        <v>0</v>
      </c>
      <c r="G89" s="49">
        <f t="shared" si="3"/>
        <v>0</v>
      </c>
      <c r="H89" s="130"/>
      <c r="I89" s="127"/>
    </row>
    <row r="90" spans="2:9" x14ac:dyDescent="0.25">
      <c r="B90" s="130"/>
      <c r="C90" s="50">
        <f t="shared" si="2"/>
        <v>78</v>
      </c>
      <c r="D90" s="51">
        <v>1</v>
      </c>
      <c r="E90" s="49">
        <f t="shared" si="4"/>
        <v>0</v>
      </c>
      <c r="F90" s="49">
        <f t="shared" si="4"/>
        <v>0</v>
      </c>
      <c r="G90" s="49">
        <f t="shared" si="3"/>
        <v>0</v>
      </c>
      <c r="H90" s="130"/>
      <c r="I90" s="127"/>
    </row>
    <row r="91" spans="2:9" x14ac:dyDescent="0.25">
      <c r="B91" s="130"/>
      <c r="C91" s="50">
        <f t="shared" si="2"/>
        <v>79</v>
      </c>
      <c r="D91" s="51">
        <v>1</v>
      </c>
      <c r="E91" s="49">
        <f t="shared" si="4"/>
        <v>0</v>
      </c>
      <c r="F91" s="49">
        <f t="shared" si="4"/>
        <v>0</v>
      </c>
      <c r="G91" s="49">
        <f t="shared" si="3"/>
        <v>0</v>
      </c>
      <c r="H91" s="130"/>
      <c r="I91" s="127"/>
    </row>
    <row r="92" spans="2:9" x14ac:dyDescent="0.25">
      <c r="B92" s="130"/>
      <c r="C92" s="50">
        <f t="shared" si="2"/>
        <v>80</v>
      </c>
      <c r="D92" s="51">
        <v>1</v>
      </c>
      <c r="E92" s="49">
        <f t="shared" si="4"/>
        <v>0</v>
      </c>
      <c r="F92" s="49">
        <f t="shared" si="4"/>
        <v>0</v>
      </c>
      <c r="G92" s="49">
        <f t="shared" si="3"/>
        <v>0</v>
      </c>
      <c r="H92" s="130"/>
      <c r="I92" s="127"/>
    </row>
    <row r="93" spans="2:9" x14ac:dyDescent="0.25">
      <c r="B93" s="130"/>
      <c r="C93" s="50">
        <f t="shared" si="2"/>
        <v>81</v>
      </c>
      <c r="D93" s="51">
        <v>1</v>
      </c>
      <c r="E93" s="49">
        <f t="shared" si="4"/>
        <v>0</v>
      </c>
      <c r="F93" s="49">
        <f t="shared" si="4"/>
        <v>0</v>
      </c>
      <c r="G93" s="49">
        <f t="shared" si="3"/>
        <v>0</v>
      </c>
      <c r="H93" s="130"/>
      <c r="I93" s="127"/>
    </row>
    <row r="94" spans="2:9" x14ac:dyDescent="0.25">
      <c r="B94" s="130"/>
      <c r="C94" s="50">
        <f t="shared" si="2"/>
        <v>82</v>
      </c>
      <c r="D94" s="51">
        <v>1</v>
      </c>
      <c r="E94" s="49">
        <f t="shared" si="4"/>
        <v>0</v>
      </c>
      <c r="F94" s="49">
        <f t="shared" si="4"/>
        <v>0</v>
      </c>
      <c r="G94" s="49">
        <f t="shared" si="3"/>
        <v>0</v>
      </c>
      <c r="H94" s="130"/>
      <c r="I94" s="127"/>
    </row>
    <row r="95" spans="2:9" x14ac:dyDescent="0.25">
      <c r="B95" s="130"/>
      <c r="C95" s="50">
        <f t="shared" si="2"/>
        <v>83</v>
      </c>
      <c r="D95" s="51">
        <v>1</v>
      </c>
      <c r="E95" s="49">
        <f t="shared" si="4"/>
        <v>0</v>
      </c>
      <c r="F95" s="49">
        <f t="shared" si="4"/>
        <v>0</v>
      </c>
      <c r="G95" s="49">
        <f t="shared" si="3"/>
        <v>0</v>
      </c>
      <c r="H95" s="130"/>
      <c r="I95" s="127"/>
    </row>
    <row r="96" spans="2:9" ht="15.75" thickBot="1" x14ac:dyDescent="0.3">
      <c r="B96" s="131"/>
      <c r="C96" s="53">
        <f t="shared" si="2"/>
        <v>84</v>
      </c>
      <c r="D96" s="54">
        <v>1</v>
      </c>
      <c r="E96" s="55">
        <f t="shared" si="4"/>
        <v>0</v>
      </c>
      <c r="F96" s="55">
        <f t="shared" si="4"/>
        <v>0</v>
      </c>
      <c r="G96" s="55">
        <f t="shared" si="3"/>
        <v>0</v>
      </c>
      <c r="H96" s="131"/>
      <c r="I96" s="128"/>
    </row>
    <row r="97" spans="2:9" x14ac:dyDescent="0.25">
      <c r="B97" s="129">
        <v>8</v>
      </c>
      <c r="C97" s="62">
        <f t="shared" si="2"/>
        <v>85</v>
      </c>
      <c r="D97" s="56">
        <v>1</v>
      </c>
      <c r="E97" s="57">
        <f t="shared" si="4"/>
        <v>0</v>
      </c>
      <c r="F97" s="57">
        <f t="shared" si="4"/>
        <v>0</v>
      </c>
      <c r="G97" s="57">
        <f t="shared" si="3"/>
        <v>0</v>
      </c>
      <c r="H97" s="129">
        <f>B97</f>
        <v>8</v>
      </c>
      <c r="I97" s="126">
        <f>SUM(G97:G108)</f>
        <v>0</v>
      </c>
    </row>
    <row r="98" spans="2:9" x14ac:dyDescent="0.25">
      <c r="B98" s="130"/>
      <c r="C98" s="50">
        <f t="shared" si="2"/>
        <v>86</v>
      </c>
      <c r="D98" s="51">
        <v>1</v>
      </c>
      <c r="E98" s="49">
        <f t="shared" si="4"/>
        <v>0</v>
      </c>
      <c r="F98" s="49">
        <f t="shared" si="4"/>
        <v>0</v>
      </c>
      <c r="G98" s="49">
        <f t="shared" si="3"/>
        <v>0</v>
      </c>
      <c r="H98" s="130"/>
      <c r="I98" s="127"/>
    </row>
    <row r="99" spans="2:9" x14ac:dyDescent="0.25">
      <c r="B99" s="130"/>
      <c r="C99" s="50">
        <f t="shared" si="2"/>
        <v>87</v>
      </c>
      <c r="D99" s="51">
        <v>1</v>
      </c>
      <c r="E99" s="49">
        <f t="shared" si="4"/>
        <v>0</v>
      </c>
      <c r="F99" s="49">
        <f t="shared" si="4"/>
        <v>0</v>
      </c>
      <c r="G99" s="49">
        <f t="shared" si="3"/>
        <v>0</v>
      </c>
      <c r="H99" s="130"/>
      <c r="I99" s="127"/>
    </row>
    <row r="100" spans="2:9" x14ac:dyDescent="0.25">
      <c r="B100" s="130"/>
      <c r="C100" s="50">
        <f t="shared" si="2"/>
        <v>88</v>
      </c>
      <c r="D100" s="51">
        <v>1</v>
      </c>
      <c r="E100" s="49">
        <f t="shared" si="4"/>
        <v>0</v>
      </c>
      <c r="F100" s="49">
        <f t="shared" si="4"/>
        <v>0</v>
      </c>
      <c r="G100" s="49">
        <f t="shared" si="3"/>
        <v>0</v>
      </c>
      <c r="H100" s="130"/>
      <c r="I100" s="127"/>
    </row>
    <row r="101" spans="2:9" x14ac:dyDescent="0.25">
      <c r="B101" s="130"/>
      <c r="C101" s="50">
        <f t="shared" si="2"/>
        <v>89</v>
      </c>
      <c r="D101" s="51">
        <v>1</v>
      </c>
      <c r="E101" s="49">
        <f t="shared" si="4"/>
        <v>0</v>
      </c>
      <c r="F101" s="49">
        <f t="shared" si="4"/>
        <v>0</v>
      </c>
      <c r="G101" s="49">
        <f t="shared" si="3"/>
        <v>0</v>
      </c>
      <c r="H101" s="130"/>
      <c r="I101" s="127"/>
    </row>
    <row r="102" spans="2:9" x14ac:dyDescent="0.25">
      <c r="B102" s="130"/>
      <c r="C102" s="50">
        <f t="shared" si="2"/>
        <v>90</v>
      </c>
      <c r="D102" s="51">
        <v>1</v>
      </c>
      <c r="E102" s="49">
        <f t="shared" si="4"/>
        <v>0</v>
      </c>
      <c r="F102" s="49">
        <f t="shared" si="4"/>
        <v>0</v>
      </c>
      <c r="G102" s="49">
        <f t="shared" si="3"/>
        <v>0</v>
      </c>
      <c r="H102" s="130"/>
      <c r="I102" s="127"/>
    </row>
    <row r="103" spans="2:9" x14ac:dyDescent="0.25">
      <c r="B103" s="130"/>
      <c r="C103" s="50">
        <f t="shared" si="2"/>
        <v>91</v>
      </c>
      <c r="D103" s="51">
        <v>1</v>
      </c>
      <c r="E103" s="49">
        <f t="shared" si="4"/>
        <v>0</v>
      </c>
      <c r="F103" s="49">
        <f t="shared" si="4"/>
        <v>0</v>
      </c>
      <c r="G103" s="49">
        <f t="shared" si="3"/>
        <v>0</v>
      </c>
      <c r="H103" s="130"/>
      <c r="I103" s="127"/>
    </row>
    <row r="104" spans="2:9" x14ac:dyDescent="0.25">
      <c r="B104" s="130"/>
      <c r="C104" s="50">
        <f t="shared" si="2"/>
        <v>92</v>
      </c>
      <c r="D104" s="51">
        <v>1</v>
      </c>
      <c r="E104" s="49">
        <f t="shared" si="4"/>
        <v>0</v>
      </c>
      <c r="F104" s="49">
        <f t="shared" si="4"/>
        <v>0</v>
      </c>
      <c r="G104" s="49">
        <f t="shared" si="3"/>
        <v>0</v>
      </c>
      <c r="H104" s="130"/>
      <c r="I104" s="127"/>
    </row>
    <row r="105" spans="2:9" x14ac:dyDescent="0.25">
      <c r="B105" s="130"/>
      <c r="C105" s="50">
        <f t="shared" si="2"/>
        <v>93</v>
      </c>
      <c r="D105" s="51">
        <v>1</v>
      </c>
      <c r="E105" s="49">
        <f t="shared" si="4"/>
        <v>0</v>
      </c>
      <c r="F105" s="49">
        <f t="shared" si="4"/>
        <v>0</v>
      </c>
      <c r="G105" s="49">
        <f t="shared" si="3"/>
        <v>0</v>
      </c>
      <c r="H105" s="130"/>
      <c r="I105" s="127"/>
    </row>
    <row r="106" spans="2:9" x14ac:dyDescent="0.25">
      <c r="B106" s="130"/>
      <c r="C106" s="50">
        <f t="shared" si="2"/>
        <v>94</v>
      </c>
      <c r="D106" s="51">
        <v>1</v>
      </c>
      <c r="E106" s="49">
        <f t="shared" si="4"/>
        <v>0</v>
      </c>
      <c r="F106" s="49">
        <f t="shared" si="4"/>
        <v>0</v>
      </c>
      <c r="G106" s="49">
        <f t="shared" si="3"/>
        <v>0</v>
      </c>
      <c r="H106" s="130"/>
      <c r="I106" s="127"/>
    </row>
    <row r="107" spans="2:9" x14ac:dyDescent="0.25">
      <c r="B107" s="130"/>
      <c r="C107" s="50">
        <f t="shared" si="2"/>
        <v>95</v>
      </c>
      <c r="D107" s="51">
        <v>1</v>
      </c>
      <c r="E107" s="49">
        <f t="shared" si="4"/>
        <v>0</v>
      </c>
      <c r="F107" s="49">
        <f t="shared" si="4"/>
        <v>0</v>
      </c>
      <c r="G107" s="49">
        <f t="shared" si="3"/>
        <v>0</v>
      </c>
      <c r="H107" s="130"/>
      <c r="I107" s="127"/>
    </row>
    <row r="108" spans="2:9" ht="15.75" thickBot="1" x14ac:dyDescent="0.3">
      <c r="B108" s="131"/>
      <c r="C108" s="53">
        <f t="shared" si="2"/>
        <v>96</v>
      </c>
      <c r="D108" s="54">
        <v>1</v>
      </c>
      <c r="E108" s="55">
        <f t="shared" si="4"/>
        <v>0</v>
      </c>
      <c r="F108" s="55">
        <f t="shared" si="4"/>
        <v>0</v>
      </c>
      <c r="G108" s="55">
        <f t="shared" si="3"/>
        <v>0</v>
      </c>
      <c r="H108" s="131"/>
      <c r="I108" s="128"/>
    </row>
    <row r="109" spans="2:9" x14ac:dyDescent="0.25">
      <c r="B109" s="129">
        <v>9</v>
      </c>
      <c r="C109" s="62">
        <f t="shared" si="2"/>
        <v>97</v>
      </c>
      <c r="D109" s="56">
        <v>1</v>
      </c>
      <c r="E109" s="57">
        <f t="shared" si="4"/>
        <v>0</v>
      </c>
      <c r="F109" s="57">
        <f t="shared" si="4"/>
        <v>0</v>
      </c>
      <c r="G109" s="57">
        <f t="shared" si="3"/>
        <v>0</v>
      </c>
      <c r="H109" s="129">
        <f>B109</f>
        <v>9</v>
      </c>
      <c r="I109" s="126">
        <f>SUM(G109:G120)</f>
        <v>0</v>
      </c>
    </row>
    <row r="110" spans="2:9" x14ac:dyDescent="0.25">
      <c r="B110" s="130"/>
      <c r="C110" s="50">
        <f t="shared" si="2"/>
        <v>98</v>
      </c>
      <c r="D110" s="51">
        <v>1</v>
      </c>
      <c r="E110" s="49">
        <f t="shared" si="4"/>
        <v>0</v>
      </c>
      <c r="F110" s="49">
        <f t="shared" si="4"/>
        <v>0</v>
      </c>
      <c r="G110" s="49">
        <f t="shared" si="3"/>
        <v>0</v>
      </c>
      <c r="H110" s="130"/>
      <c r="I110" s="127"/>
    </row>
    <row r="111" spans="2:9" x14ac:dyDescent="0.25">
      <c r="B111" s="130"/>
      <c r="C111" s="50">
        <f t="shared" si="2"/>
        <v>99</v>
      </c>
      <c r="D111" s="51">
        <v>1</v>
      </c>
      <c r="E111" s="49">
        <f t="shared" si="4"/>
        <v>0</v>
      </c>
      <c r="F111" s="49">
        <f t="shared" si="4"/>
        <v>0</v>
      </c>
      <c r="G111" s="49">
        <f t="shared" si="3"/>
        <v>0</v>
      </c>
      <c r="H111" s="130"/>
      <c r="I111" s="127"/>
    </row>
    <row r="112" spans="2:9" x14ac:dyDescent="0.25">
      <c r="B112" s="130"/>
      <c r="C112" s="50">
        <f t="shared" si="2"/>
        <v>100</v>
      </c>
      <c r="D112" s="51">
        <v>1</v>
      </c>
      <c r="E112" s="49">
        <f t="shared" si="4"/>
        <v>0</v>
      </c>
      <c r="F112" s="49">
        <f t="shared" si="4"/>
        <v>0</v>
      </c>
      <c r="G112" s="49">
        <f t="shared" si="3"/>
        <v>0</v>
      </c>
      <c r="H112" s="130"/>
      <c r="I112" s="127"/>
    </row>
    <row r="113" spans="2:9" x14ac:dyDescent="0.25">
      <c r="B113" s="130"/>
      <c r="C113" s="50">
        <f t="shared" si="2"/>
        <v>101</v>
      </c>
      <c r="D113" s="51">
        <v>1</v>
      </c>
      <c r="E113" s="49">
        <f t="shared" si="4"/>
        <v>0</v>
      </c>
      <c r="F113" s="49">
        <f t="shared" si="4"/>
        <v>0</v>
      </c>
      <c r="G113" s="49">
        <f t="shared" si="3"/>
        <v>0</v>
      </c>
      <c r="H113" s="130"/>
      <c r="I113" s="127"/>
    </row>
    <row r="114" spans="2:9" x14ac:dyDescent="0.25">
      <c r="B114" s="130"/>
      <c r="C114" s="50">
        <f t="shared" ref="C114:C177" si="5">C113+1</f>
        <v>102</v>
      </c>
      <c r="D114" s="51">
        <v>1</v>
      </c>
      <c r="E114" s="49">
        <f t="shared" si="4"/>
        <v>0</v>
      </c>
      <c r="F114" s="49">
        <f t="shared" si="4"/>
        <v>0</v>
      </c>
      <c r="G114" s="49">
        <f t="shared" si="3"/>
        <v>0</v>
      </c>
      <c r="H114" s="130"/>
      <c r="I114" s="127"/>
    </row>
    <row r="115" spans="2:9" x14ac:dyDescent="0.25">
      <c r="B115" s="130"/>
      <c r="C115" s="50">
        <f t="shared" si="5"/>
        <v>103</v>
      </c>
      <c r="D115" s="51">
        <v>1</v>
      </c>
      <c r="E115" s="49">
        <f t="shared" si="4"/>
        <v>0</v>
      </c>
      <c r="F115" s="49">
        <f t="shared" si="4"/>
        <v>0</v>
      </c>
      <c r="G115" s="49">
        <f t="shared" si="3"/>
        <v>0</v>
      </c>
      <c r="H115" s="130"/>
      <c r="I115" s="127"/>
    </row>
    <row r="116" spans="2:9" x14ac:dyDescent="0.25">
      <c r="B116" s="130"/>
      <c r="C116" s="50">
        <f t="shared" si="5"/>
        <v>104</v>
      </c>
      <c r="D116" s="51">
        <v>1</v>
      </c>
      <c r="E116" s="49">
        <f t="shared" si="4"/>
        <v>0</v>
      </c>
      <c r="F116" s="49">
        <f t="shared" si="4"/>
        <v>0</v>
      </c>
      <c r="G116" s="49">
        <f t="shared" si="3"/>
        <v>0</v>
      </c>
      <c r="H116" s="130"/>
      <c r="I116" s="127"/>
    </row>
    <row r="117" spans="2:9" x14ac:dyDescent="0.25">
      <c r="B117" s="130"/>
      <c r="C117" s="50">
        <f t="shared" si="5"/>
        <v>105</v>
      </c>
      <c r="D117" s="51">
        <v>1</v>
      </c>
      <c r="E117" s="49">
        <f t="shared" si="4"/>
        <v>0</v>
      </c>
      <c r="F117" s="49">
        <f t="shared" si="4"/>
        <v>0</v>
      </c>
      <c r="G117" s="49">
        <f t="shared" si="3"/>
        <v>0</v>
      </c>
      <c r="H117" s="130"/>
      <c r="I117" s="127"/>
    </row>
    <row r="118" spans="2:9" x14ac:dyDescent="0.25">
      <c r="B118" s="130"/>
      <c r="C118" s="50">
        <f t="shared" si="5"/>
        <v>106</v>
      </c>
      <c r="D118" s="51">
        <v>1</v>
      </c>
      <c r="E118" s="49">
        <f t="shared" si="4"/>
        <v>0</v>
      </c>
      <c r="F118" s="49">
        <f t="shared" si="4"/>
        <v>0</v>
      </c>
      <c r="G118" s="49">
        <f t="shared" si="3"/>
        <v>0</v>
      </c>
      <c r="H118" s="130"/>
      <c r="I118" s="127"/>
    </row>
    <row r="119" spans="2:9" x14ac:dyDescent="0.25">
      <c r="B119" s="130"/>
      <c r="C119" s="50">
        <f t="shared" si="5"/>
        <v>107</v>
      </c>
      <c r="D119" s="51">
        <v>1</v>
      </c>
      <c r="E119" s="49">
        <f t="shared" si="4"/>
        <v>0</v>
      </c>
      <c r="F119" s="49">
        <f t="shared" si="4"/>
        <v>0</v>
      </c>
      <c r="G119" s="49">
        <f t="shared" si="3"/>
        <v>0</v>
      </c>
      <c r="H119" s="130"/>
      <c r="I119" s="127"/>
    </row>
    <row r="120" spans="2:9" ht="15.75" thickBot="1" x14ac:dyDescent="0.3">
      <c r="B120" s="131"/>
      <c r="C120" s="53">
        <f t="shared" si="5"/>
        <v>108</v>
      </c>
      <c r="D120" s="54">
        <v>1</v>
      </c>
      <c r="E120" s="55">
        <f t="shared" si="4"/>
        <v>0</v>
      </c>
      <c r="F120" s="55">
        <f t="shared" si="4"/>
        <v>0</v>
      </c>
      <c r="G120" s="55">
        <f t="shared" si="3"/>
        <v>0</v>
      </c>
      <c r="H120" s="131"/>
      <c r="I120" s="128"/>
    </row>
    <row r="121" spans="2:9" x14ac:dyDescent="0.25">
      <c r="B121" s="129">
        <v>10</v>
      </c>
      <c r="C121" s="62">
        <f t="shared" si="5"/>
        <v>109</v>
      </c>
      <c r="D121" s="56">
        <v>1</v>
      </c>
      <c r="E121" s="57">
        <f t="shared" si="4"/>
        <v>0</v>
      </c>
      <c r="F121" s="57">
        <f t="shared" si="4"/>
        <v>0</v>
      </c>
      <c r="G121" s="57">
        <f t="shared" si="3"/>
        <v>0</v>
      </c>
      <c r="H121" s="129">
        <f>B121</f>
        <v>10</v>
      </c>
      <c r="I121" s="126">
        <f>SUM(G121:G132)</f>
        <v>0</v>
      </c>
    </row>
    <row r="122" spans="2:9" x14ac:dyDescent="0.25">
      <c r="B122" s="130"/>
      <c r="C122" s="50">
        <f t="shared" si="5"/>
        <v>110</v>
      </c>
      <c r="D122" s="51">
        <v>1</v>
      </c>
      <c r="E122" s="49">
        <f t="shared" si="4"/>
        <v>0</v>
      </c>
      <c r="F122" s="49">
        <f t="shared" si="4"/>
        <v>0</v>
      </c>
      <c r="G122" s="49">
        <f t="shared" si="3"/>
        <v>0</v>
      </c>
      <c r="H122" s="130"/>
      <c r="I122" s="127"/>
    </row>
    <row r="123" spans="2:9" x14ac:dyDescent="0.25">
      <c r="B123" s="130"/>
      <c r="C123" s="50">
        <f t="shared" si="5"/>
        <v>111</v>
      </c>
      <c r="D123" s="51">
        <v>1</v>
      </c>
      <c r="E123" s="49">
        <f t="shared" si="4"/>
        <v>0</v>
      </c>
      <c r="F123" s="49">
        <f t="shared" si="4"/>
        <v>0</v>
      </c>
      <c r="G123" s="49">
        <f t="shared" si="3"/>
        <v>0</v>
      </c>
      <c r="H123" s="130"/>
      <c r="I123" s="127"/>
    </row>
    <row r="124" spans="2:9" x14ac:dyDescent="0.25">
      <c r="B124" s="130"/>
      <c r="C124" s="50">
        <f t="shared" si="5"/>
        <v>112</v>
      </c>
      <c r="D124" s="51">
        <v>1</v>
      </c>
      <c r="E124" s="49">
        <f t="shared" si="4"/>
        <v>0</v>
      </c>
      <c r="F124" s="49">
        <f t="shared" si="4"/>
        <v>0</v>
      </c>
      <c r="G124" s="49">
        <f t="shared" si="3"/>
        <v>0</v>
      </c>
      <c r="H124" s="130"/>
      <c r="I124" s="127"/>
    </row>
    <row r="125" spans="2:9" x14ac:dyDescent="0.25">
      <c r="B125" s="130"/>
      <c r="C125" s="50">
        <f t="shared" si="5"/>
        <v>113</v>
      </c>
      <c r="D125" s="51">
        <v>1</v>
      </c>
      <c r="E125" s="49">
        <f t="shared" si="4"/>
        <v>0</v>
      </c>
      <c r="F125" s="49">
        <f t="shared" si="4"/>
        <v>0</v>
      </c>
      <c r="G125" s="49">
        <f t="shared" si="3"/>
        <v>0</v>
      </c>
      <c r="H125" s="130"/>
      <c r="I125" s="127"/>
    </row>
    <row r="126" spans="2:9" x14ac:dyDescent="0.25">
      <c r="B126" s="130"/>
      <c r="C126" s="50">
        <f t="shared" si="5"/>
        <v>114</v>
      </c>
      <c r="D126" s="51">
        <v>1</v>
      </c>
      <c r="E126" s="49">
        <f t="shared" si="4"/>
        <v>0</v>
      </c>
      <c r="F126" s="49">
        <f t="shared" si="4"/>
        <v>0</v>
      </c>
      <c r="G126" s="49">
        <f t="shared" si="3"/>
        <v>0</v>
      </c>
      <c r="H126" s="130"/>
      <c r="I126" s="127"/>
    </row>
    <row r="127" spans="2:9" x14ac:dyDescent="0.25">
      <c r="B127" s="130"/>
      <c r="C127" s="50">
        <f t="shared" si="5"/>
        <v>115</v>
      </c>
      <c r="D127" s="51">
        <v>1</v>
      </c>
      <c r="E127" s="49">
        <f t="shared" si="4"/>
        <v>0</v>
      </c>
      <c r="F127" s="49">
        <f t="shared" si="4"/>
        <v>0</v>
      </c>
      <c r="G127" s="49">
        <f t="shared" si="3"/>
        <v>0</v>
      </c>
      <c r="H127" s="130"/>
      <c r="I127" s="127"/>
    </row>
    <row r="128" spans="2:9" x14ac:dyDescent="0.25">
      <c r="B128" s="130"/>
      <c r="C128" s="50">
        <f t="shared" si="5"/>
        <v>116</v>
      </c>
      <c r="D128" s="51">
        <v>1</v>
      </c>
      <c r="E128" s="49">
        <f t="shared" si="4"/>
        <v>0</v>
      </c>
      <c r="F128" s="49">
        <f t="shared" si="4"/>
        <v>0</v>
      </c>
      <c r="G128" s="49">
        <f t="shared" si="3"/>
        <v>0</v>
      </c>
      <c r="H128" s="130"/>
      <c r="I128" s="127"/>
    </row>
    <row r="129" spans="2:9" x14ac:dyDescent="0.25">
      <c r="B129" s="130"/>
      <c r="C129" s="50">
        <f t="shared" si="5"/>
        <v>117</v>
      </c>
      <c r="D129" s="51">
        <v>1</v>
      </c>
      <c r="E129" s="49">
        <f t="shared" si="4"/>
        <v>0</v>
      </c>
      <c r="F129" s="49">
        <f t="shared" si="4"/>
        <v>0</v>
      </c>
      <c r="G129" s="49">
        <f t="shared" si="3"/>
        <v>0</v>
      </c>
      <c r="H129" s="130"/>
      <c r="I129" s="127"/>
    </row>
    <row r="130" spans="2:9" x14ac:dyDescent="0.25">
      <c r="B130" s="130"/>
      <c r="C130" s="50">
        <f t="shared" si="5"/>
        <v>118</v>
      </c>
      <c r="D130" s="51">
        <v>1</v>
      </c>
      <c r="E130" s="49">
        <f t="shared" si="4"/>
        <v>0</v>
      </c>
      <c r="F130" s="49">
        <f t="shared" si="4"/>
        <v>0</v>
      </c>
      <c r="G130" s="49">
        <f t="shared" si="3"/>
        <v>0</v>
      </c>
      <c r="H130" s="130"/>
      <c r="I130" s="127"/>
    </row>
    <row r="131" spans="2:9" x14ac:dyDescent="0.25">
      <c r="B131" s="130"/>
      <c r="C131" s="50">
        <f t="shared" si="5"/>
        <v>119</v>
      </c>
      <c r="D131" s="51">
        <v>1</v>
      </c>
      <c r="E131" s="49">
        <f t="shared" si="4"/>
        <v>0</v>
      </c>
      <c r="F131" s="49">
        <f t="shared" si="4"/>
        <v>0</v>
      </c>
      <c r="G131" s="49">
        <f t="shared" si="3"/>
        <v>0</v>
      </c>
      <c r="H131" s="130"/>
      <c r="I131" s="127"/>
    </row>
    <row r="132" spans="2:9" ht="15.75" thickBot="1" x14ac:dyDescent="0.3">
      <c r="B132" s="131"/>
      <c r="C132" s="53">
        <f t="shared" si="5"/>
        <v>120</v>
      </c>
      <c r="D132" s="54">
        <v>1</v>
      </c>
      <c r="E132" s="55">
        <f t="shared" si="4"/>
        <v>0</v>
      </c>
      <c r="F132" s="55">
        <f t="shared" si="4"/>
        <v>0</v>
      </c>
      <c r="G132" s="55">
        <f t="shared" si="3"/>
        <v>0</v>
      </c>
      <c r="H132" s="131"/>
      <c r="I132" s="128"/>
    </row>
    <row r="133" spans="2:9" x14ac:dyDescent="0.25">
      <c r="B133" s="129">
        <v>11</v>
      </c>
      <c r="C133" s="62">
        <f t="shared" si="5"/>
        <v>121</v>
      </c>
      <c r="D133" s="56">
        <v>1</v>
      </c>
      <c r="E133" s="57">
        <f t="shared" si="4"/>
        <v>0</v>
      </c>
      <c r="F133" s="57">
        <f t="shared" si="4"/>
        <v>0</v>
      </c>
      <c r="G133" s="57">
        <f t="shared" si="3"/>
        <v>0</v>
      </c>
      <c r="H133" s="129">
        <f>B133</f>
        <v>11</v>
      </c>
      <c r="I133" s="126">
        <f>SUM(G133:G144)</f>
        <v>0</v>
      </c>
    </row>
    <row r="134" spans="2:9" x14ac:dyDescent="0.25">
      <c r="B134" s="130"/>
      <c r="C134" s="50">
        <f t="shared" si="5"/>
        <v>122</v>
      </c>
      <c r="D134" s="51">
        <v>1</v>
      </c>
      <c r="E134" s="49">
        <f t="shared" si="4"/>
        <v>0</v>
      </c>
      <c r="F134" s="49">
        <f t="shared" si="4"/>
        <v>0</v>
      </c>
      <c r="G134" s="49">
        <f t="shared" si="3"/>
        <v>0</v>
      </c>
      <c r="H134" s="130"/>
      <c r="I134" s="127"/>
    </row>
    <row r="135" spans="2:9" x14ac:dyDescent="0.25">
      <c r="B135" s="130"/>
      <c r="C135" s="50">
        <f t="shared" si="5"/>
        <v>123</v>
      </c>
      <c r="D135" s="51">
        <v>1</v>
      </c>
      <c r="E135" s="49">
        <f t="shared" si="4"/>
        <v>0</v>
      </c>
      <c r="F135" s="49">
        <f t="shared" si="4"/>
        <v>0</v>
      </c>
      <c r="G135" s="49">
        <f t="shared" si="3"/>
        <v>0</v>
      </c>
      <c r="H135" s="130"/>
      <c r="I135" s="127"/>
    </row>
    <row r="136" spans="2:9" x14ac:dyDescent="0.25">
      <c r="B136" s="130"/>
      <c r="C136" s="50">
        <f t="shared" si="5"/>
        <v>124</v>
      </c>
      <c r="D136" s="51">
        <v>1</v>
      </c>
      <c r="E136" s="49">
        <f t="shared" si="4"/>
        <v>0</v>
      </c>
      <c r="F136" s="49">
        <f t="shared" si="4"/>
        <v>0</v>
      </c>
      <c r="G136" s="49">
        <f t="shared" si="3"/>
        <v>0</v>
      </c>
      <c r="H136" s="130"/>
      <c r="I136" s="127"/>
    </row>
    <row r="137" spans="2:9" x14ac:dyDescent="0.25">
      <c r="B137" s="130"/>
      <c r="C137" s="50">
        <f t="shared" si="5"/>
        <v>125</v>
      </c>
      <c r="D137" s="51">
        <v>1</v>
      </c>
      <c r="E137" s="49">
        <f t="shared" si="4"/>
        <v>0</v>
      </c>
      <c r="F137" s="49">
        <f t="shared" si="4"/>
        <v>0</v>
      </c>
      <c r="G137" s="49">
        <f t="shared" si="3"/>
        <v>0</v>
      </c>
      <c r="H137" s="130"/>
      <c r="I137" s="127"/>
    </row>
    <row r="138" spans="2:9" x14ac:dyDescent="0.25">
      <c r="B138" s="130"/>
      <c r="C138" s="50">
        <f t="shared" si="5"/>
        <v>126</v>
      </c>
      <c r="D138" s="51">
        <v>1</v>
      </c>
      <c r="E138" s="49">
        <f t="shared" si="4"/>
        <v>0</v>
      </c>
      <c r="F138" s="49">
        <f t="shared" si="4"/>
        <v>0</v>
      </c>
      <c r="G138" s="49">
        <f t="shared" si="3"/>
        <v>0</v>
      </c>
      <c r="H138" s="130"/>
      <c r="I138" s="127"/>
    </row>
    <row r="139" spans="2:9" x14ac:dyDescent="0.25">
      <c r="B139" s="130"/>
      <c r="C139" s="50">
        <f t="shared" si="5"/>
        <v>127</v>
      </c>
      <c r="D139" s="51">
        <v>1</v>
      </c>
      <c r="E139" s="49">
        <f t="shared" si="4"/>
        <v>0</v>
      </c>
      <c r="F139" s="49">
        <f t="shared" si="4"/>
        <v>0</v>
      </c>
      <c r="G139" s="49">
        <f t="shared" si="3"/>
        <v>0</v>
      </c>
      <c r="H139" s="130"/>
      <c r="I139" s="127"/>
    </row>
    <row r="140" spans="2:9" x14ac:dyDescent="0.25">
      <c r="B140" s="130"/>
      <c r="C140" s="50">
        <f t="shared" si="5"/>
        <v>128</v>
      </c>
      <c r="D140" s="51">
        <v>1</v>
      </c>
      <c r="E140" s="49">
        <f t="shared" si="4"/>
        <v>0</v>
      </c>
      <c r="F140" s="49">
        <f t="shared" si="4"/>
        <v>0</v>
      </c>
      <c r="G140" s="49">
        <f t="shared" si="3"/>
        <v>0</v>
      </c>
      <c r="H140" s="130"/>
      <c r="I140" s="127"/>
    </row>
    <row r="141" spans="2:9" x14ac:dyDescent="0.25">
      <c r="B141" s="130"/>
      <c r="C141" s="50">
        <f t="shared" si="5"/>
        <v>129</v>
      </c>
      <c r="D141" s="51">
        <v>1</v>
      </c>
      <c r="E141" s="49">
        <f t="shared" si="4"/>
        <v>0</v>
      </c>
      <c r="F141" s="49">
        <f t="shared" si="4"/>
        <v>0</v>
      </c>
      <c r="G141" s="49">
        <f t="shared" ref="G141:G204" si="6">SUM(E141:F141)</f>
        <v>0</v>
      </c>
      <c r="H141" s="130"/>
      <c r="I141" s="127"/>
    </row>
    <row r="142" spans="2:9" x14ac:dyDescent="0.25">
      <c r="B142" s="130"/>
      <c r="C142" s="50">
        <f t="shared" si="5"/>
        <v>130</v>
      </c>
      <c r="D142" s="51">
        <v>1</v>
      </c>
      <c r="E142" s="49">
        <f t="shared" ref="E142:F205" si="7">$D142*E$12</f>
        <v>0</v>
      </c>
      <c r="F142" s="49">
        <f t="shared" si="7"/>
        <v>0</v>
      </c>
      <c r="G142" s="49">
        <f t="shared" si="6"/>
        <v>0</v>
      </c>
      <c r="H142" s="130"/>
      <c r="I142" s="127"/>
    </row>
    <row r="143" spans="2:9" x14ac:dyDescent="0.25">
      <c r="B143" s="130"/>
      <c r="C143" s="50">
        <f t="shared" si="5"/>
        <v>131</v>
      </c>
      <c r="D143" s="51">
        <v>1</v>
      </c>
      <c r="E143" s="49">
        <f t="shared" si="7"/>
        <v>0</v>
      </c>
      <c r="F143" s="49">
        <f t="shared" si="7"/>
        <v>0</v>
      </c>
      <c r="G143" s="49">
        <f t="shared" si="6"/>
        <v>0</v>
      </c>
      <c r="H143" s="130"/>
      <c r="I143" s="127"/>
    </row>
    <row r="144" spans="2:9" ht="15.75" thickBot="1" x14ac:dyDescent="0.3">
      <c r="B144" s="131"/>
      <c r="C144" s="53">
        <f t="shared" si="5"/>
        <v>132</v>
      </c>
      <c r="D144" s="54">
        <v>1</v>
      </c>
      <c r="E144" s="55">
        <f t="shared" si="7"/>
        <v>0</v>
      </c>
      <c r="F144" s="55">
        <f t="shared" si="7"/>
        <v>0</v>
      </c>
      <c r="G144" s="55">
        <f t="shared" si="6"/>
        <v>0</v>
      </c>
      <c r="H144" s="131"/>
      <c r="I144" s="128"/>
    </row>
    <row r="145" spans="2:9" x14ac:dyDescent="0.25">
      <c r="B145" s="129">
        <v>12</v>
      </c>
      <c r="C145" s="62">
        <f t="shared" si="5"/>
        <v>133</v>
      </c>
      <c r="D145" s="56">
        <v>1</v>
      </c>
      <c r="E145" s="57">
        <f t="shared" si="7"/>
        <v>0</v>
      </c>
      <c r="F145" s="57">
        <f t="shared" si="7"/>
        <v>0</v>
      </c>
      <c r="G145" s="57">
        <f t="shared" si="6"/>
        <v>0</v>
      </c>
      <c r="H145" s="129">
        <f>B145</f>
        <v>12</v>
      </c>
      <c r="I145" s="126">
        <f>SUM(G145:G156)</f>
        <v>0</v>
      </c>
    </row>
    <row r="146" spans="2:9" x14ac:dyDescent="0.25">
      <c r="B146" s="130"/>
      <c r="C146" s="50">
        <f t="shared" si="5"/>
        <v>134</v>
      </c>
      <c r="D146" s="51">
        <v>1</v>
      </c>
      <c r="E146" s="49">
        <f t="shared" si="7"/>
        <v>0</v>
      </c>
      <c r="F146" s="49">
        <f t="shared" si="7"/>
        <v>0</v>
      </c>
      <c r="G146" s="49">
        <f t="shared" si="6"/>
        <v>0</v>
      </c>
      <c r="H146" s="130"/>
      <c r="I146" s="127"/>
    </row>
    <row r="147" spans="2:9" x14ac:dyDescent="0.25">
      <c r="B147" s="130"/>
      <c r="C147" s="50">
        <f t="shared" si="5"/>
        <v>135</v>
      </c>
      <c r="D147" s="51">
        <v>1</v>
      </c>
      <c r="E147" s="49">
        <f t="shared" si="7"/>
        <v>0</v>
      </c>
      <c r="F147" s="49">
        <f t="shared" si="7"/>
        <v>0</v>
      </c>
      <c r="G147" s="49">
        <f t="shared" si="6"/>
        <v>0</v>
      </c>
      <c r="H147" s="130"/>
      <c r="I147" s="127"/>
    </row>
    <row r="148" spans="2:9" x14ac:dyDescent="0.25">
      <c r="B148" s="130"/>
      <c r="C148" s="50">
        <f t="shared" si="5"/>
        <v>136</v>
      </c>
      <c r="D148" s="51">
        <v>1</v>
      </c>
      <c r="E148" s="49">
        <f t="shared" si="7"/>
        <v>0</v>
      </c>
      <c r="F148" s="49">
        <f t="shared" si="7"/>
        <v>0</v>
      </c>
      <c r="G148" s="49">
        <f t="shared" si="6"/>
        <v>0</v>
      </c>
      <c r="H148" s="130"/>
      <c r="I148" s="127"/>
    </row>
    <row r="149" spans="2:9" x14ac:dyDescent="0.25">
      <c r="B149" s="130"/>
      <c r="C149" s="50">
        <f t="shared" si="5"/>
        <v>137</v>
      </c>
      <c r="D149" s="51">
        <v>1</v>
      </c>
      <c r="E149" s="49">
        <f t="shared" si="7"/>
        <v>0</v>
      </c>
      <c r="F149" s="49">
        <f t="shared" si="7"/>
        <v>0</v>
      </c>
      <c r="G149" s="49">
        <f t="shared" si="6"/>
        <v>0</v>
      </c>
      <c r="H149" s="130"/>
      <c r="I149" s="127"/>
    </row>
    <row r="150" spans="2:9" x14ac:dyDescent="0.25">
      <c r="B150" s="130"/>
      <c r="C150" s="50">
        <f t="shared" si="5"/>
        <v>138</v>
      </c>
      <c r="D150" s="51">
        <v>1</v>
      </c>
      <c r="E150" s="49">
        <f t="shared" si="7"/>
        <v>0</v>
      </c>
      <c r="F150" s="49">
        <f t="shared" si="7"/>
        <v>0</v>
      </c>
      <c r="G150" s="49">
        <f t="shared" si="6"/>
        <v>0</v>
      </c>
      <c r="H150" s="130"/>
      <c r="I150" s="127"/>
    </row>
    <row r="151" spans="2:9" x14ac:dyDescent="0.25">
      <c r="B151" s="130"/>
      <c r="C151" s="50">
        <f t="shared" si="5"/>
        <v>139</v>
      </c>
      <c r="D151" s="51">
        <v>1</v>
      </c>
      <c r="E151" s="49">
        <f t="shared" si="7"/>
        <v>0</v>
      </c>
      <c r="F151" s="49">
        <f t="shared" si="7"/>
        <v>0</v>
      </c>
      <c r="G151" s="49">
        <f t="shared" si="6"/>
        <v>0</v>
      </c>
      <c r="H151" s="130"/>
      <c r="I151" s="127"/>
    </row>
    <row r="152" spans="2:9" x14ac:dyDescent="0.25">
      <c r="B152" s="130"/>
      <c r="C152" s="50">
        <f t="shared" si="5"/>
        <v>140</v>
      </c>
      <c r="D152" s="51">
        <v>1</v>
      </c>
      <c r="E152" s="49">
        <f t="shared" si="7"/>
        <v>0</v>
      </c>
      <c r="F152" s="49">
        <f t="shared" si="7"/>
        <v>0</v>
      </c>
      <c r="G152" s="49">
        <f t="shared" si="6"/>
        <v>0</v>
      </c>
      <c r="H152" s="130"/>
      <c r="I152" s="127"/>
    </row>
    <row r="153" spans="2:9" x14ac:dyDescent="0.25">
      <c r="B153" s="130"/>
      <c r="C153" s="50">
        <f t="shared" si="5"/>
        <v>141</v>
      </c>
      <c r="D153" s="51">
        <v>1</v>
      </c>
      <c r="E153" s="49">
        <f t="shared" si="7"/>
        <v>0</v>
      </c>
      <c r="F153" s="49">
        <f t="shared" si="7"/>
        <v>0</v>
      </c>
      <c r="G153" s="49">
        <f t="shared" si="6"/>
        <v>0</v>
      </c>
      <c r="H153" s="130"/>
      <c r="I153" s="127"/>
    </row>
    <row r="154" spans="2:9" x14ac:dyDescent="0.25">
      <c r="B154" s="130"/>
      <c r="C154" s="50">
        <f t="shared" si="5"/>
        <v>142</v>
      </c>
      <c r="D154" s="51">
        <v>1</v>
      </c>
      <c r="E154" s="49">
        <f t="shared" si="7"/>
        <v>0</v>
      </c>
      <c r="F154" s="49">
        <f t="shared" si="7"/>
        <v>0</v>
      </c>
      <c r="G154" s="49">
        <f t="shared" si="6"/>
        <v>0</v>
      </c>
      <c r="H154" s="130"/>
      <c r="I154" s="127"/>
    </row>
    <row r="155" spans="2:9" x14ac:dyDescent="0.25">
      <c r="B155" s="130"/>
      <c r="C155" s="50">
        <f t="shared" si="5"/>
        <v>143</v>
      </c>
      <c r="D155" s="51">
        <v>1</v>
      </c>
      <c r="E155" s="49">
        <f t="shared" si="7"/>
        <v>0</v>
      </c>
      <c r="F155" s="49">
        <f t="shared" si="7"/>
        <v>0</v>
      </c>
      <c r="G155" s="49">
        <f t="shared" si="6"/>
        <v>0</v>
      </c>
      <c r="H155" s="130"/>
      <c r="I155" s="127"/>
    </row>
    <row r="156" spans="2:9" ht="15.75" thickBot="1" x14ac:dyDescent="0.3">
      <c r="B156" s="131"/>
      <c r="C156" s="53">
        <f t="shared" si="5"/>
        <v>144</v>
      </c>
      <c r="D156" s="54">
        <v>1</v>
      </c>
      <c r="E156" s="55">
        <f t="shared" si="7"/>
        <v>0</v>
      </c>
      <c r="F156" s="55">
        <f t="shared" si="7"/>
        <v>0</v>
      </c>
      <c r="G156" s="55">
        <f t="shared" si="6"/>
        <v>0</v>
      </c>
      <c r="H156" s="131"/>
      <c r="I156" s="128"/>
    </row>
    <row r="157" spans="2:9" x14ac:dyDescent="0.25">
      <c r="B157" s="129">
        <v>13</v>
      </c>
      <c r="C157" s="62">
        <f t="shared" si="5"/>
        <v>145</v>
      </c>
      <c r="D157" s="56">
        <v>1</v>
      </c>
      <c r="E157" s="57">
        <f t="shared" si="7"/>
        <v>0</v>
      </c>
      <c r="F157" s="57">
        <f t="shared" si="7"/>
        <v>0</v>
      </c>
      <c r="G157" s="57">
        <f t="shared" si="6"/>
        <v>0</v>
      </c>
      <c r="H157" s="129">
        <f>B157</f>
        <v>13</v>
      </c>
      <c r="I157" s="126">
        <f>SUM(G157:G168)</f>
        <v>0</v>
      </c>
    </row>
    <row r="158" spans="2:9" x14ac:dyDescent="0.25">
      <c r="B158" s="130"/>
      <c r="C158" s="50">
        <f t="shared" si="5"/>
        <v>146</v>
      </c>
      <c r="D158" s="51">
        <v>1</v>
      </c>
      <c r="E158" s="49">
        <f t="shared" si="7"/>
        <v>0</v>
      </c>
      <c r="F158" s="49">
        <f t="shared" si="7"/>
        <v>0</v>
      </c>
      <c r="G158" s="49">
        <f t="shared" si="6"/>
        <v>0</v>
      </c>
      <c r="H158" s="130"/>
      <c r="I158" s="127"/>
    </row>
    <row r="159" spans="2:9" x14ac:dyDescent="0.25">
      <c r="B159" s="130"/>
      <c r="C159" s="50">
        <f t="shared" si="5"/>
        <v>147</v>
      </c>
      <c r="D159" s="51">
        <v>1</v>
      </c>
      <c r="E159" s="49">
        <f t="shared" si="7"/>
        <v>0</v>
      </c>
      <c r="F159" s="49">
        <f t="shared" si="7"/>
        <v>0</v>
      </c>
      <c r="G159" s="49">
        <f t="shared" si="6"/>
        <v>0</v>
      </c>
      <c r="H159" s="130"/>
      <c r="I159" s="127"/>
    </row>
    <row r="160" spans="2:9" x14ac:dyDescent="0.25">
      <c r="B160" s="130"/>
      <c r="C160" s="50">
        <f t="shared" si="5"/>
        <v>148</v>
      </c>
      <c r="D160" s="51">
        <v>1</v>
      </c>
      <c r="E160" s="49">
        <f t="shared" si="7"/>
        <v>0</v>
      </c>
      <c r="F160" s="49">
        <f t="shared" si="7"/>
        <v>0</v>
      </c>
      <c r="G160" s="49">
        <f t="shared" si="6"/>
        <v>0</v>
      </c>
      <c r="H160" s="130"/>
      <c r="I160" s="127"/>
    </row>
    <row r="161" spans="2:9" x14ac:dyDescent="0.25">
      <c r="B161" s="130"/>
      <c r="C161" s="50">
        <f t="shared" si="5"/>
        <v>149</v>
      </c>
      <c r="D161" s="51">
        <v>1</v>
      </c>
      <c r="E161" s="49">
        <f t="shared" si="7"/>
        <v>0</v>
      </c>
      <c r="F161" s="49">
        <f t="shared" si="7"/>
        <v>0</v>
      </c>
      <c r="G161" s="49">
        <f t="shared" si="6"/>
        <v>0</v>
      </c>
      <c r="H161" s="130"/>
      <c r="I161" s="127"/>
    </row>
    <row r="162" spans="2:9" x14ac:dyDescent="0.25">
      <c r="B162" s="130"/>
      <c r="C162" s="50">
        <f t="shared" si="5"/>
        <v>150</v>
      </c>
      <c r="D162" s="51">
        <v>1</v>
      </c>
      <c r="E162" s="49">
        <f t="shared" si="7"/>
        <v>0</v>
      </c>
      <c r="F162" s="49">
        <f t="shared" si="7"/>
        <v>0</v>
      </c>
      <c r="G162" s="49">
        <f t="shared" si="6"/>
        <v>0</v>
      </c>
      <c r="H162" s="130"/>
      <c r="I162" s="127"/>
    </row>
    <row r="163" spans="2:9" x14ac:dyDescent="0.25">
      <c r="B163" s="130"/>
      <c r="C163" s="50">
        <f t="shared" si="5"/>
        <v>151</v>
      </c>
      <c r="D163" s="51">
        <v>1</v>
      </c>
      <c r="E163" s="49">
        <f t="shared" si="7"/>
        <v>0</v>
      </c>
      <c r="F163" s="49">
        <f t="shared" si="7"/>
        <v>0</v>
      </c>
      <c r="G163" s="49">
        <f t="shared" si="6"/>
        <v>0</v>
      </c>
      <c r="H163" s="130"/>
      <c r="I163" s="127"/>
    </row>
    <row r="164" spans="2:9" x14ac:dyDescent="0.25">
      <c r="B164" s="130"/>
      <c r="C164" s="50">
        <f t="shared" si="5"/>
        <v>152</v>
      </c>
      <c r="D164" s="51">
        <v>1</v>
      </c>
      <c r="E164" s="49">
        <f t="shared" si="7"/>
        <v>0</v>
      </c>
      <c r="F164" s="49">
        <f t="shared" si="7"/>
        <v>0</v>
      </c>
      <c r="G164" s="49">
        <f t="shared" si="6"/>
        <v>0</v>
      </c>
      <c r="H164" s="130"/>
      <c r="I164" s="127"/>
    </row>
    <row r="165" spans="2:9" x14ac:dyDescent="0.25">
      <c r="B165" s="130"/>
      <c r="C165" s="50">
        <f t="shared" si="5"/>
        <v>153</v>
      </c>
      <c r="D165" s="51">
        <v>1</v>
      </c>
      <c r="E165" s="49">
        <f t="shared" si="7"/>
        <v>0</v>
      </c>
      <c r="F165" s="49">
        <f t="shared" si="7"/>
        <v>0</v>
      </c>
      <c r="G165" s="49">
        <f t="shared" si="6"/>
        <v>0</v>
      </c>
      <c r="H165" s="130"/>
      <c r="I165" s="127"/>
    </row>
    <row r="166" spans="2:9" x14ac:dyDescent="0.25">
      <c r="B166" s="130"/>
      <c r="C166" s="50">
        <f t="shared" si="5"/>
        <v>154</v>
      </c>
      <c r="D166" s="51">
        <v>1</v>
      </c>
      <c r="E166" s="49">
        <f t="shared" si="7"/>
        <v>0</v>
      </c>
      <c r="F166" s="49">
        <f t="shared" si="7"/>
        <v>0</v>
      </c>
      <c r="G166" s="49">
        <f t="shared" si="6"/>
        <v>0</v>
      </c>
      <c r="H166" s="130"/>
      <c r="I166" s="127"/>
    </row>
    <row r="167" spans="2:9" x14ac:dyDescent="0.25">
      <c r="B167" s="130"/>
      <c r="C167" s="50">
        <f t="shared" si="5"/>
        <v>155</v>
      </c>
      <c r="D167" s="51">
        <v>1</v>
      </c>
      <c r="E167" s="49">
        <f t="shared" si="7"/>
        <v>0</v>
      </c>
      <c r="F167" s="49">
        <f t="shared" si="7"/>
        <v>0</v>
      </c>
      <c r="G167" s="49">
        <f t="shared" si="6"/>
        <v>0</v>
      </c>
      <c r="H167" s="130"/>
      <c r="I167" s="127"/>
    </row>
    <row r="168" spans="2:9" ht="15.75" thickBot="1" x14ac:dyDescent="0.3">
      <c r="B168" s="131"/>
      <c r="C168" s="53">
        <f t="shared" si="5"/>
        <v>156</v>
      </c>
      <c r="D168" s="54">
        <v>1</v>
      </c>
      <c r="E168" s="55">
        <f t="shared" si="7"/>
        <v>0</v>
      </c>
      <c r="F168" s="55">
        <f t="shared" si="7"/>
        <v>0</v>
      </c>
      <c r="G168" s="55">
        <f t="shared" si="6"/>
        <v>0</v>
      </c>
      <c r="H168" s="131"/>
      <c r="I168" s="128"/>
    </row>
    <row r="169" spans="2:9" x14ac:dyDescent="0.25">
      <c r="B169" s="129">
        <v>14</v>
      </c>
      <c r="C169" s="62">
        <f t="shared" si="5"/>
        <v>157</v>
      </c>
      <c r="D169" s="56">
        <v>1</v>
      </c>
      <c r="E169" s="57">
        <f t="shared" si="7"/>
        <v>0</v>
      </c>
      <c r="F169" s="57">
        <f t="shared" si="7"/>
        <v>0</v>
      </c>
      <c r="G169" s="57">
        <f t="shared" si="6"/>
        <v>0</v>
      </c>
      <c r="H169" s="129">
        <f>B169</f>
        <v>14</v>
      </c>
      <c r="I169" s="126">
        <f>SUM(G169:G180)</f>
        <v>0</v>
      </c>
    </row>
    <row r="170" spans="2:9" x14ac:dyDescent="0.25">
      <c r="B170" s="130"/>
      <c r="C170" s="50">
        <f t="shared" si="5"/>
        <v>158</v>
      </c>
      <c r="D170" s="51">
        <v>1</v>
      </c>
      <c r="E170" s="49">
        <f t="shared" si="7"/>
        <v>0</v>
      </c>
      <c r="F170" s="49">
        <f t="shared" si="7"/>
        <v>0</v>
      </c>
      <c r="G170" s="49">
        <f t="shared" si="6"/>
        <v>0</v>
      </c>
      <c r="H170" s="130"/>
      <c r="I170" s="127"/>
    </row>
    <row r="171" spans="2:9" x14ac:dyDescent="0.25">
      <c r="B171" s="130"/>
      <c r="C171" s="50">
        <f t="shared" si="5"/>
        <v>159</v>
      </c>
      <c r="D171" s="51">
        <v>1</v>
      </c>
      <c r="E171" s="49">
        <f t="shared" si="7"/>
        <v>0</v>
      </c>
      <c r="F171" s="49">
        <f t="shared" si="7"/>
        <v>0</v>
      </c>
      <c r="G171" s="49">
        <f t="shared" si="6"/>
        <v>0</v>
      </c>
      <c r="H171" s="130"/>
      <c r="I171" s="127"/>
    </row>
    <row r="172" spans="2:9" x14ac:dyDescent="0.25">
      <c r="B172" s="130"/>
      <c r="C172" s="50">
        <f t="shared" si="5"/>
        <v>160</v>
      </c>
      <c r="D172" s="51">
        <v>1</v>
      </c>
      <c r="E172" s="49">
        <f t="shared" si="7"/>
        <v>0</v>
      </c>
      <c r="F172" s="49">
        <f t="shared" si="7"/>
        <v>0</v>
      </c>
      <c r="G172" s="49">
        <f t="shared" si="6"/>
        <v>0</v>
      </c>
      <c r="H172" s="130"/>
      <c r="I172" s="127"/>
    </row>
    <row r="173" spans="2:9" x14ac:dyDescent="0.25">
      <c r="B173" s="130"/>
      <c r="C173" s="50">
        <f t="shared" si="5"/>
        <v>161</v>
      </c>
      <c r="D173" s="51">
        <v>1</v>
      </c>
      <c r="E173" s="49">
        <f t="shared" si="7"/>
        <v>0</v>
      </c>
      <c r="F173" s="49">
        <f t="shared" si="7"/>
        <v>0</v>
      </c>
      <c r="G173" s="49">
        <f t="shared" si="6"/>
        <v>0</v>
      </c>
      <c r="H173" s="130"/>
      <c r="I173" s="127"/>
    </row>
    <row r="174" spans="2:9" x14ac:dyDescent="0.25">
      <c r="B174" s="130"/>
      <c r="C174" s="50">
        <f t="shared" si="5"/>
        <v>162</v>
      </c>
      <c r="D174" s="51">
        <v>1</v>
      </c>
      <c r="E174" s="49">
        <f t="shared" si="7"/>
        <v>0</v>
      </c>
      <c r="F174" s="49">
        <f t="shared" si="7"/>
        <v>0</v>
      </c>
      <c r="G174" s="49">
        <f t="shared" si="6"/>
        <v>0</v>
      </c>
      <c r="H174" s="130"/>
      <c r="I174" s="127"/>
    </row>
    <row r="175" spans="2:9" x14ac:dyDescent="0.25">
      <c r="B175" s="130"/>
      <c r="C175" s="50">
        <f t="shared" si="5"/>
        <v>163</v>
      </c>
      <c r="D175" s="51">
        <v>1</v>
      </c>
      <c r="E175" s="49">
        <f t="shared" si="7"/>
        <v>0</v>
      </c>
      <c r="F175" s="49">
        <f t="shared" si="7"/>
        <v>0</v>
      </c>
      <c r="G175" s="49">
        <f t="shared" si="6"/>
        <v>0</v>
      </c>
      <c r="H175" s="130"/>
      <c r="I175" s="127"/>
    </row>
    <row r="176" spans="2:9" x14ac:dyDescent="0.25">
      <c r="B176" s="130"/>
      <c r="C176" s="50">
        <f t="shared" si="5"/>
        <v>164</v>
      </c>
      <c r="D176" s="51">
        <v>1</v>
      </c>
      <c r="E176" s="49">
        <f t="shared" si="7"/>
        <v>0</v>
      </c>
      <c r="F176" s="49">
        <f t="shared" si="7"/>
        <v>0</v>
      </c>
      <c r="G176" s="49">
        <f t="shared" si="6"/>
        <v>0</v>
      </c>
      <c r="H176" s="130"/>
      <c r="I176" s="127"/>
    </row>
    <row r="177" spans="2:9" x14ac:dyDescent="0.25">
      <c r="B177" s="130"/>
      <c r="C177" s="50">
        <f t="shared" si="5"/>
        <v>165</v>
      </c>
      <c r="D177" s="51">
        <v>1</v>
      </c>
      <c r="E177" s="49">
        <f t="shared" si="7"/>
        <v>0</v>
      </c>
      <c r="F177" s="49">
        <f t="shared" si="7"/>
        <v>0</v>
      </c>
      <c r="G177" s="49">
        <f t="shared" si="6"/>
        <v>0</v>
      </c>
      <c r="H177" s="130"/>
      <c r="I177" s="127"/>
    </row>
    <row r="178" spans="2:9" x14ac:dyDescent="0.25">
      <c r="B178" s="130"/>
      <c r="C178" s="50">
        <f t="shared" ref="C178:C241" si="8">C177+1</f>
        <v>166</v>
      </c>
      <c r="D178" s="51">
        <v>1</v>
      </c>
      <c r="E178" s="49">
        <f t="shared" si="7"/>
        <v>0</v>
      </c>
      <c r="F178" s="49">
        <f t="shared" si="7"/>
        <v>0</v>
      </c>
      <c r="G178" s="49">
        <f t="shared" si="6"/>
        <v>0</v>
      </c>
      <c r="H178" s="130"/>
      <c r="I178" s="127"/>
    </row>
    <row r="179" spans="2:9" x14ac:dyDescent="0.25">
      <c r="B179" s="130"/>
      <c r="C179" s="50">
        <f t="shared" si="8"/>
        <v>167</v>
      </c>
      <c r="D179" s="51">
        <v>1</v>
      </c>
      <c r="E179" s="49">
        <f t="shared" si="7"/>
        <v>0</v>
      </c>
      <c r="F179" s="49">
        <f t="shared" si="7"/>
        <v>0</v>
      </c>
      <c r="G179" s="49">
        <f t="shared" si="6"/>
        <v>0</v>
      </c>
      <c r="H179" s="130"/>
      <c r="I179" s="127"/>
    </row>
    <row r="180" spans="2:9" ht="15.75" thickBot="1" x14ac:dyDescent="0.3">
      <c r="B180" s="131"/>
      <c r="C180" s="53">
        <f t="shared" si="8"/>
        <v>168</v>
      </c>
      <c r="D180" s="54">
        <v>1</v>
      </c>
      <c r="E180" s="55">
        <f t="shared" si="7"/>
        <v>0</v>
      </c>
      <c r="F180" s="55">
        <f t="shared" si="7"/>
        <v>0</v>
      </c>
      <c r="G180" s="55">
        <f t="shared" si="6"/>
        <v>0</v>
      </c>
      <c r="H180" s="131"/>
      <c r="I180" s="128"/>
    </row>
    <row r="181" spans="2:9" x14ac:dyDescent="0.25">
      <c r="B181" s="129">
        <v>15</v>
      </c>
      <c r="C181" s="62">
        <f t="shared" si="8"/>
        <v>169</v>
      </c>
      <c r="D181" s="56">
        <v>1</v>
      </c>
      <c r="E181" s="57">
        <f t="shared" si="7"/>
        <v>0</v>
      </c>
      <c r="F181" s="57">
        <f t="shared" si="7"/>
        <v>0</v>
      </c>
      <c r="G181" s="57">
        <f t="shared" si="6"/>
        <v>0</v>
      </c>
      <c r="H181" s="129">
        <f>B181</f>
        <v>15</v>
      </c>
      <c r="I181" s="126">
        <f>SUM(G181:G192)</f>
        <v>0</v>
      </c>
    </row>
    <row r="182" spans="2:9" x14ac:dyDescent="0.25">
      <c r="B182" s="130"/>
      <c r="C182" s="50">
        <f t="shared" si="8"/>
        <v>170</v>
      </c>
      <c r="D182" s="51">
        <v>1</v>
      </c>
      <c r="E182" s="49">
        <f t="shared" si="7"/>
        <v>0</v>
      </c>
      <c r="F182" s="49">
        <f t="shared" si="7"/>
        <v>0</v>
      </c>
      <c r="G182" s="49">
        <f t="shared" si="6"/>
        <v>0</v>
      </c>
      <c r="H182" s="130"/>
      <c r="I182" s="127"/>
    </row>
    <row r="183" spans="2:9" x14ac:dyDescent="0.25">
      <c r="B183" s="130"/>
      <c r="C183" s="50">
        <f t="shared" si="8"/>
        <v>171</v>
      </c>
      <c r="D183" s="51">
        <v>1</v>
      </c>
      <c r="E183" s="49">
        <f t="shared" si="7"/>
        <v>0</v>
      </c>
      <c r="F183" s="49">
        <f t="shared" si="7"/>
        <v>0</v>
      </c>
      <c r="G183" s="49">
        <f t="shared" si="6"/>
        <v>0</v>
      </c>
      <c r="H183" s="130"/>
      <c r="I183" s="127"/>
    </row>
    <row r="184" spans="2:9" x14ac:dyDescent="0.25">
      <c r="B184" s="130"/>
      <c r="C184" s="50">
        <f t="shared" si="8"/>
        <v>172</v>
      </c>
      <c r="D184" s="51">
        <v>1</v>
      </c>
      <c r="E184" s="49">
        <f t="shared" si="7"/>
        <v>0</v>
      </c>
      <c r="F184" s="49">
        <f t="shared" si="7"/>
        <v>0</v>
      </c>
      <c r="G184" s="49">
        <f t="shared" si="6"/>
        <v>0</v>
      </c>
      <c r="H184" s="130"/>
      <c r="I184" s="127"/>
    </row>
    <row r="185" spans="2:9" x14ac:dyDescent="0.25">
      <c r="B185" s="130"/>
      <c r="C185" s="50">
        <f t="shared" si="8"/>
        <v>173</v>
      </c>
      <c r="D185" s="51">
        <v>1</v>
      </c>
      <c r="E185" s="49">
        <f t="shared" si="7"/>
        <v>0</v>
      </c>
      <c r="F185" s="49">
        <f t="shared" si="7"/>
        <v>0</v>
      </c>
      <c r="G185" s="49">
        <f t="shared" si="6"/>
        <v>0</v>
      </c>
      <c r="H185" s="130"/>
      <c r="I185" s="127"/>
    </row>
    <row r="186" spans="2:9" x14ac:dyDescent="0.25">
      <c r="B186" s="130"/>
      <c r="C186" s="50">
        <f t="shared" si="8"/>
        <v>174</v>
      </c>
      <c r="D186" s="51">
        <v>1</v>
      </c>
      <c r="E186" s="49">
        <f t="shared" si="7"/>
        <v>0</v>
      </c>
      <c r="F186" s="49">
        <f t="shared" si="7"/>
        <v>0</v>
      </c>
      <c r="G186" s="49">
        <f t="shared" si="6"/>
        <v>0</v>
      </c>
      <c r="H186" s="130"/>
      <c r="I186" s="127"/>
    </row>
    <row r="187" spans="2:9" x14ac:dyDescent="0.25">
      <c r="B187" s="130"/>
      <c r="C187" s="50">
        <f t="shared" si="8"/>
        <v>175</v>
      </c>
      <c r="D187" s="51">
        <v>1</v>
      </c>
      <c r="E187" s="49">
        <f t="shared" si="7"/>
        <v>0</v>
      </c>
      <c r="F187" s="49">
        <f t="shared" si="7"/>
        <v>0</v>
      </c>
      <c r="G187" s="49">
        <f t="shared" si="6"/>
        <v>0</v>
      </c>
      <c r="H187" s="130"/>
      <c r="I187" s="127"/>
    </row>
    <row r="188" spans="2:9" x14ac:dyDescent="0.25">
      <c r="B188" s="130"/>
      <c r="C188" s="50">
        <f t="shared" si="8"/>
        <v>176</v>
      </c>
      <c r="D188" s="51">
        <v>1</v>
      </c>
      <c r="E188" s="49">
        <f t="shared" si="7"/>
        <v>0</v>
      </c>
      <c r="F188" s="49">
        <f t="shared" si="7"/>
        <v>0</v>
      </c>
      <c r="G188" s="49">
        <f t="shared" si="6"/>
        <v>0</v>
      </c>
      <c r="H188" s="130"/>
      <c r="I188" s="127"/>
    </row>
    <row r="189" spans="2:9" x14ac:dyDescent="0.25">
      <c r="B189" s="130"/>
      <c r="C189" s="50">
        <f t="shared" si="8"/>
        <v>177</v>
      </c>
      <c r="D189" s="51">
        <v>1</v>
      </c>
      <c r="E189" s="49">
        <f t="shared" si="7"/>
        <v>0</v>
      </c>
      <c r="F189" s="49">
        <f t="shared" si="7"/>
        <v>0</v>
      </c>
      <c r="G189" s="49">
        <f t="shared" si="6"/>
        <v>0</v>
      </c>
      <c r="H189" s="130"/>
      <c r="I189" s="127"/>
    </row>
    <row r="190" spans="2:9" x14ac:dyDescent="0.25">
      <c r="B190" s="130"/>
      <c r="C190" s="50">
        <f t="shared" si="8"/>
        <v>178</v>
      </c>
      <c r="D190" s="51">
        <v>1</v>
      </c>
      <c r="E190" s="49">
        <f t="shared" si="7"/>
        <v>0</v>
      </c>
      <c r="F190" s="49">
        <f t="shared" si="7"/>
        <v>0</v>
      </c>
      <c r="G190" s="49">
        <f t="shared" si="6"/>
        <v>0</v>
      </c>
      <c r="H190" s="130"/>
      <c r="I190" s="127"/>
    </row>
    <row r="191" spans="2:9" x14ac:dyDescent="0.25">
      <c r="B191" s="130"/>
      <c r="C191" s="50">
        <f t="shared" si="8"/>
        <v>179</v>
      </c>
      <c r="D191" s="51">
        <v>1</v>
      </c>
      <c r="E191" s="49">
        <f t="shared" si="7"/>
        <v>0</v>
      </c>
      <c r="F191" s="49">
        <f t="shared" si="7"/>
        <v>0</v>
      </c>
      <c r="G191" s="49">
        <f t="shared" si="6"/>
        <v>0</v>
      </c>
      <c r="H191" s="130"/>
      <c r="I191" s="127"/>
    </row>
    <row r="192" spans="2:9" ht="15.75" thickBot="1" x14ac:dyDescent="0.3">
      <c r="B192" s="131"/>
      <c r="C192" s="53">
        <f t="shared" si="8"/>
        <v>180</v>
      </c>
      <c r="D192" s="54">
        <v>1</v>
      </c>
      <c r="E192" s="55">
        <f t="shared" si="7"/>
        <v>0</v>
      </c>
      <c r="F192" s="55">
        <f t="shared" si="7"/>
        <v>0</v>
      </c>
      <c r="G192" s="55">
        <f t="shared" si="6"/>
        <v>0</v>
      </c>
      <c r="H192" s="131"/>
      <c r="I192" s="128"/>
    </row>
    <row r="193" spans="2:9" x14ac:dyDescent="0.25">
      <c r="B193" s="129">
        <v>16</v>
      </c>
      <c r="C193" s="62">
        <f t="shared" si="8"/>
        <v>181</v>
      </c>
      <c r="D193" s="56">
        <v>1</v>
      </c>
      <c r="E193" s="57">
        <f t="shared" si="7"/>
        <v>0</v>
      </c>
      <c r="F193" s="57">
        <f t="shared" si="7"/>
        <v>0</v>
      </c>
      <c r="G193" s="57">
        <f t="shared" si="6"/>
        <v>0</v>
      </c>
      <c r="H193" s="129">
        <f>B193</f>
        <v>16</v>
      </c>
      <c r="I193" s="126">
        <f>SUM(G193:G204)</f>
        <v>0</v>
      </c>
    </row>
    <row r="194" spans="2:9" x14ac:dyDescent="0.25">
      <c r="B194" s="130"/>
      <c r="C194" s="50">
        <f t="shared" si="8"/>
        <v>182</v>
      </c>
      <c r="D194" s="51">
        <v>1</v>
      </c>
      <c r="E194" s="49">
        <f t="shared" si="7"/>
        <v>0</v>
      </c>
      <c r="F194" s="49">
        <f t="shared" si="7"/>
        <v>0</v>
      </c>
      <c r="G194" s="49">
        <f t="shared" si="6"/>
        <v>0</v>
      </c>
      <c r="H194" s="130"/>
      <c r="I194" s="127"/>
    </row>
    <row r="195" spans="2:9" x14ac:dyDescent="0.25">
      <c r="B195" s="130"/>
      <c r="C195" s="50">
        <f t="shared" si="8"/>
        <v>183</v>
      </c>
      <c r="D195" s="51">
        <v>1</v>
      </c>
      <c r="E195" s="49">
        <f t="shared" si="7"/>
        <v>0</v>
      </c>
      <c r="F195" s="49">
        <f t="shared" si="7"/>
        <v>0</v>
      </c>
      <c r="G195" s="49">
        <f t="shared" si="6"/>
        <v>0</v>
      </c>
      <c r="H195" s="130"/>
      <c r="I195" s="127"/>
    </row>
    <row r="196" spans="2:9" x14ac:dyDescent="0.25">
      <c r="B196" s="130"/>
      <c r="C196" s="50">
        <f t="shared" si="8"/>
        <v>184</v>
      </c>
      <c r="D196" s="51">
        <v>1</v>
      </c>
      <c r="E196" s="49">
        <f t="shared" si="7"/>
        <v>0</v>
      </c>
      <c r="F196" s="49">
        <f t="shared" si="7"/>
        <v>0</v>
      </c>
      <c r="G196" s="49">
        <f t="shared" si="6"/>
        <v>0</v>
      </c>
      <c r="H196" s="130"/>
      <c r="I196" s="127"/>
    </row>
    <row r="197" spans="2:9" x14ac:dyDescent="0.25">
      <c r="B197" s="130"/>
      <c r="C197" s="50">
        <f t="shared" si="8"/>
        <v>185</v>
      </c>
      <c r="D197" s="51">
        <v>1</v>
      </c>
      <c r="E197" s="49">
        <f t="shared" si="7"/>
        <v>0</v>
      </c>
      <c r="F197" s="49">
        <f t="shared" si="7"/>
        <v>0</v>
      </c>
      <c r="G197" s="49">
        <f t="shared" si="6"/>
        <v>0</v>
      </c>
      <c r="H197" s="130"/>
      <c r="I197" s="127"/>
    </row>
    <row r="198" spans="2:9" x14ac:dyDescent="0.25">
      <c r="B198" s="130"/>
      <c r="C198" s="50">
        <f t="shared" si="8"/>
        <v>186</v>
      </c>
      <c r="D198" s="51">
        <v>1</v>
      </c>
      <c r="E198" s="49">
        <f t="shared" si="7"/>
        <v>0</v>
      </c>
      <c r="F198" s="49">
        <f t="shared" si="7"/>
        <v>0</v>
      </c>
      <c r="G198" s="49">
        <f t="shared" si="6"/>
        <v>0</v>
      </c>
      <c r="H198" s="130"/>
      <c r="I198" s="127"/>
    </row>
    <row r="199" spans="2:9" x14ac:dyDescent="0.25">
      <c r="B199" s="130"/>
      <c r="C199" s="50">
        <f t="shared" si="8"/>
        <v>187</v>
      </c>
      <c r="D199" s="51">
        <v>1</v>
      </c>
      <c r="E199" s="49">
        <f t="shared" si="7"/>
        <v>0</v>
      </c>
      <c r="F199" s="49">
        <f t="shared" si="7"/>
        <v>0</v>
      </c>
      <c r="G199" s="49">
        <f t="shared" si="6"/>
        <v>0</v>
      </c>
      <c r="H199" s="130"/>
      <c r="I199" s="127"/>
    </row>
    <row r="200" spans="2:9" x14ac:dyDescent="0.25">
      <c r="B200" s="130"/>
      <c r="C200" s="50">
        <f t="shared" si="8"/>
        <v>188</v>
      </c>
      <c r="D200" s="51">
        <v>1</v>
      </c>
      <c r="E200" s="49">
        <f t="shared" si="7"/>
        <v>0</v>
      </c>
      <c r="F200" s="49">
        <f t="shared" si="7"/>
        <v>0</v>
      </c>
      <c r="G200" s="49">
        <f t="shared" si="6"/>
        <v>0</v>
      </c>
      <c r="H200" s="130"/>
      <c r="I200" s="127"/>
    </row>
    <row r="201" spans="2:9" x14ac:dyDescent="0.25">
      <c r="B201" s="130"/>
      <c r="C201" s="50">
        <f t="shared" si="8"/>
        <v>189</v>
      </c>
      <c r="D201" s="51">
        <v>1</v>
      </c>
      <c r="E201" s="49">
        <f t="shared" si="7"/>
        <v>0</v>
      </c>
      <c r="F201" s="49">
        <f t="shared" si="7"/>
        <v>0</v>
      </c>
      <c r="G201" s="49">
        <f t="shared" si="6"/>
        <v>0</v>
      </c>
      <c r="H201" s="130"/>
      <c r="I201" s="127"/>
    </row>
    <row r="202" spans="2:9" x14ac:dyDescent="0.25">
      <c r="B202" s="130"/>
      <c r="C202" s="50">
        <f t="shared" si="8"/>
        <v>190</v>
      </c>
      <c r="D202" s="51">
        <v>1</v>
      </c>
      <c r="E202" s="49">
        <f t="shared" si="7"/>
        <v>0</v>
      </c>
      <c r="F202" s="49">
        <f t="shared" si="7"/>
        <v>0</v>
      </c>
      <c r="G202" s="49">
        <f t="shared" si="6"/>
        <v>0</v>
      </c>
      <c r="H202" s="130"/>
      <c r="I202" s="127"/>
    </row>
    <row r="203" spans="2:9" x14ac:dyDescent="0.25">
      <c r="B203" s="130"/>
      <c r="C203" s="50">
        <f t="shared" si="8"/>
        <v>191</v>
      </c>
      <c r="D203" s="51">
        <v>1</v>
      </c>
      <c r="E203" s="49">
        <f t="shared" si="7"/>
        <v>0</v>
      </c>
      <c r="F203" s="49">
        <f t="shared" si="7"/>
        <v>0</v>
      </c>
      <c r="G203" s="49">
        <f t="shared" si="6"/>
        <v>0</v>
      </c>
      <c r="H203" s="130"/>
      <c r="I203" s="127"/>
    </row>
    <row r="204" spans="2:9" ht="15.75" thickBot="1" x14ac:dyDescent="0.3">
      <c r="B204" s="131"/>
      <c r="C204" s="53">
        <f t="shared" si="8"/>
        <v>192</v>
      </c>
      <c r="D204" s="54">
        <v>1</v>
      </c>
      <c r="E204" s="55">
        <f t="shared" si="7"/>
        <v>0</v>
      </c>
      <c r="F204" s="55">
        <f t="shared" si="7"/>
        <v>0</v>
      </c>
      <c r="G204" s="55">
        <f t="shared" si="6"/>
        <v>0</v>
      </c>
      <c r="H204" s="131"/>
      <c r="I204" s="128"/>
    </row>
    <row r="205" spans="2:9" x14ac:dyDescent="0.25">
      <c r="B205" s="129">
        <v>17</v>
      </c>
      <c r="C205" s="62">
        <f t="shared" si="8"/>
        <v>193</v>
      </c>
      <c r="D205" s="56">
        <v>1</v>
      </c>
      <c r="E205" s="57">
        <f t="shared" si="7"/>
        <v>0</v>
      </c>
      <c r="F205" s="57">
        <f t="shared" si="7"/>
        <v>0</v>
      </c>
      <c r="G205" s="57">
        <f t="shared" ref="G205:G252" si="9">SUM(E205:F205)</f>
        <v>0</v>
      </c>
      <c r="H205" s="129">
        <f>B205</f>
        <v>17</v>
      </c>
      <c r="I205" s="126">
        <f>SUM(G205:G216)</f>
        <v>0</v>
      </c>
    </row>
    <row r="206" spans="2:9" x14ac:dyDescent="0.25">
      <c r="B206" s="130"/>
      <c r="C206" s="50">
        <f t="shared" si="8"/>
        <v>194</v>
      </c>
      <c r="D206" s="51">
        <v>1</v>
      </c>
      <c r="E206" s="49">
        <f t="shared" ref="E206:F252" si="10">$D206*E$12</f>
        <v>0</v>
      </c>
      <c r="F206" s="49">
        <f t="shared" si="10"/>
        <v>0</v>
      </c>
      <c r="G206" s="49">
        <f t="shared" si="9"/>
        <v>0</v>
      </c>
      <c r="H206" s="130"/>
      <c r="I206" s="127"/>
    </row>
    <row r="207" spans="2:9" x14ac:dyDescent="0.25">
      <c r="B207" s="130"/>
      <c r="C207" s="50">
        <f t="shared" si="8"/>
        <v>195</v>
      </c>
      <c r="D207" s="51">
        <v>1</v>
      </c>
      <c r="E207" s="49">
        <f t="shared" si="10"/>
        <v>0</v>
      </c>
      <c r="F207" s="49">
        <f t="shared" si="10"/>
        <v>0</v>
      </c>
      <c r="G207" s="49">
        <f t="shared" si="9"/>
        <v>0</v>
      </c>
      <c r="H207" s="130"/>
      <c r="I207" s="127"/>
    </row>
    <row r="208" spans="2:9" x14ac:dyDescent="0.25">
      <c r="B208" s="130"/>
      <c r="C208" s="50">
        <f t="shared" si="8"/>
        <v>196</v>
      </c>
      <c r="D208" s="51">
        <v>1</v>
      </c>
      <c r="E208" s="49">
        <f t="shared" si="10"/>
        <v>0</v>
      </c>
      <c r="F208" s="49">
        <f t="shared" si="10"/>
        <v>0</v>
      </c>
      <c r="G208" s="49">
        <f t="shared" si="9"/>
        <v>0</v>
      </c>
      <c r="H208" s="130"/>
      <c r="I208" s="127"/>
    </row>
    <row r="209" spans="2:9" x14ac:dyDescent="0.25">
      <c r="B209" s="130"/>
      <c r="C209" s="50">
        <f t="shared" si="8"/>
        <v>197</v>
      </c>
      <c r="D209" s="51">
        <v>1</v>
      </c>
      <c r="E209" s="49">
        <f t="shared" si="10"/>
        <v>0</v>
      </c>
      <c r="F209" s="49">
        <f t="shared" si="10"/>
        <v>0</v>
      </c>
      <c r="G209" s="49">
        <f t="shared" si="9"/>
        <v>0</v>
      </c>
      <c r="H209" s="130"/>
      <c r="I209" s="127"/>
    </row>
    <row r="210" spans="2:9" x14ac:dyDescent="0.25">
      <c r="B210" s="130"/>
      <c r="C210" s="50">
        <f t="shared" si="8"/>
        <v>198</v>
      </c>
      <c r="D210" s="51">
        <v>1</v>
      </c>
      <c r="E210" s="49">
        <f t="shared" si="10"/>
        <v>0</v>
      </c>
      <c r="F210" s="49">
        <f t="shared" si="10"/>
        <v>0</v>
      </c>
      <c r="G210" s="49">
        <f t="shared" si="9"/>
        <v>0</v>
      </c>
      <c r="H210" s="130"/>
      <c r="I210" s="127"/>
    </row>
    <row r="211" spans="2:9" x14ac:dyDescent="0.25">
      <c r="B211" s="130"/>
      <c r="C211" s="50">
        <f t="shared" si="8"/>
        <v>199</v>
      </c>
      <c r="D211" s="51">
        <v>1</v>
      </c>
      <c r="E211" s="49">
        <f t="shared" si="10"/>
        <v>0</v>
      </c>
      <c r="F211" s="49">
        <f t="shared" si="10"/>
        <v>0</v>
      </c>
      <c r="G211" s="49">
        <f t="shared" si="9"/>
        <v>0</v>
      </c>
      <c r="H211" s="130"/>
      <c r="I211" s="127"/>
    </row>
    <row r="212" spans="2:9" x14ac:dyDescent="0.25">
      <c r="B212" s="130"/>
      <c r="C212" s="50">
        <f t="shared" si="8"/>
        <v>200</v>
      </c>
      <c r="D212" s="51">
        <v>1</v>
      </c>
      <c r="E212" s="49">
        <f t="shared" si="10"/>
        <v>0</v>
      </c>
      <c r="F212" s="49">
        <f t="shared" si="10"/>
        <v>0</v>
      </c>
      <c r="G212" s="49">
        <f t="shared" si="9"/>
        <v>0</v>
      </c>
      <c r="H212" s="130"/>
      <c r="I212" s="127"/>
    </row>
    <row r="213" spans="2:9" x14ac:dyDescent="0.25">
      <c r="B213" s="130"/>
      <c r="C213" s="50">
        <f t="shared" si="8"/>
        <v>201</v>
      </c>
      <c r="D213" s="51">
        <v>1</v>
      </c>
      <c r="E213" s="49">
        <f t="shared" si="10"/>
        <v>0</v>
      </c>
      <c r="F213" s="49">
        <f t="shared" si="10"/>
        <v>0</v>
      </c>
      <c r="G213" s="49">
        <f t="shared" si="9"/>
        <v>0</v>
      </c>
      <c r="H213" s="130"/>
      <c r="I213" s="127"/>
    </row>
    <row r="214" spans="2:9" x14ac:dyDescent="0.25">
      <c r="B214" s="130"/>
      <c r="C214" s="50">
        <f t="shared" si="8"/>
        <v>202</v>
      </c>
      <c r="D214" s="51">
        <v>1</v>
      </c>
      <c r="E214" s="49">
        <f t="shared" si="10"/>
        <v>0</v>
      </c>
      <c r="F214" s="49">
        <f t="shared" si="10"/>
        <v>0</v>
      </c>
      <c r="G214" s="49">
        <f t="shared" si="9"/>
        <v>0</v>
      </c>
      <c r="H214" s="130"/>
      <c r="I214" s="127"/>
    </row>
    <row r="215" spans="2:9" x14ac:dyDescent="0.25">
      <c r="B215" s="130"/>
      <c r="C215" s="50">
        <f t="shared" si="8"/>
        <v>203</v>
      </c>
      <c r="D215" s="51">
        <v>1</v>
      </c>
      <c r="E215" s="49">
        <f t="shared" si="10"/>
        <v>0</v>
      </c>
      <c r="F215" s="49">
        <f t="shared" si="10"/>
        <v>0</v>
      </c>
      <c r="G215" s="49">
        <f t="shared" si="9"/>
        <v>0</v>
      </c>
      <c r="H215" s="130"/>
      <c r="I215" s="127"/>
    </row>
    <row r="216" spans="2:9" ht="15.75" thickBot="1" x14ac:dyDescent="0.3">
      <c r="B216" s="131"/>
      <c r="C216" s="53">
        <f t="shared" si="8"/>
        <v>204</v>
      </c>
      <c r="D216" s="54">
        <v>1</v>
      </c>
      <c r="E216" s="55">
        <f t="shared" si="10"/>
        <v>0</v>
      </c>
      <c r="F216" s="55">
        <f t="shared" si="10"/>
        <v>0</v>
      </c>
      <c r="G216" s="55">
        <f t="shared" si="9"/>
        <v>0</v>
      </c>
      <c r="H216" s="131"/>
      <c r="I216" s="128"/>
    </row>
    <row r="217" spans="2:9" x14ac:dyDescent="0.25">
      <c r="B217" s="129">
        <v>18</v>
      </c>
      <c r="C217" s="62">
        <f t="shared" si="8"/>
        <v>205</v>
      </c>
      <c r="D217" s="56">
        <v>1</v>
      </c>
      <c r="E217" s="57">
        <f t="shared" si="10"/>
        <v>0</v>
      </c>
      <c r="F217" s="57">
        <f t="shared" si="10"/>
        <v>0</v>
      </c>
      <c r="G217" s="57">
        <f t="shared" si="9"/>
        <v>0</v>
      </c>
      <c r="H217" s="129">
        <f>B217</f>
        <v>18</v>
      </c>
      <c r="I217" s="126">
        <f>SUM(G217:G228)</f>
        <v>0</v>
      </c>
    </row>
    <row r="218" spans="2:9" x14ac:dyDescent="0.25">
      <c r="B218" s="130"/>
      <c r="C218" s="50">
        <f t="shared" si="8"/>
        <v>206</v>
      </c>
      <c r="D218" s="51">
        <v>1</v>
      </c>
      <c r="E218" s="49">
        <f t="shared" si="10"/>
        <v>0</v>
      </c>
      <c r="F218" s="49">
        <f t="shared" si="10"/>
        <v>0</v>
      </c>
      <c r="G218" s="49">
        <f t="shared" si="9"/>
        <v>0</v>
      </c>
      <c r="H218" s="130"/>
      <c r="I218" s="127"/>
    </row>
    <row r="219" spans="2:9" x14ac:dyDescent="0.25">
      <c r="B219" s="130"/>
      <c r="C219" s="50">
        <f t="shared" si="8"/>
        <v>207</v>
      </c>
      <c r="D219" s="51">
        <v>1</v>
      </c>
      <c r="E219" s="49">
        <f t="shared" si="10"/>
        <v>0</v>
      </c>
      <c r="F219" s="49">
        <f t="shared" si="10"/>
        <v>0</v>
      </c>
      <c r="G219" s="49">
        <f t="shared" si="9"/>
        <v>0</v>
      </c>
      <c r="H219" s="130"/>
      <c r="I219" s="127"/>
    </row>
    <row r="220" spans="2:9" x14ac:dyDescent="0.25">
      <c r="B220" s="130"/>
      <c r="C220" s="50">
        <f t="shared" si="8"/>
        <v>208</v>
      </c>
      <c r="D220" s="51">
        <v>1</v>
      </c>
      <c r="E220" s="49">
        <f t="shared" si="10"/>
        <v>0</v>
      </c>
      <c r="F220" s="49">
        <f t="shared" si="10"/>
        <v>0</v>
      </c>
      <c r="G220" s="49">
        <f t="shared" si="9"/>
        <v>0</v>
      </c>
      <c r="H220" s="130"/>
      <c r="I220" s="127"/>
    </row>
    <row r="221" spans="2:9" x14ac:dyDescent="0.25">
      <c r="B221" s="130"/>
      <c r="C221" s="50">
        <f t="shared" si="8"/>
        <v>209</v>
      </c>
      <c r="D221" s="51">
        <v>1</v>
      </c>
      <c r="E221" s="49">
        <f t="shared" si="10"/>
        <v>0</v>
      </c>
      <c r="F221" s="49">
        <f t="shared" si="10"/>
        <v>0</v>
      </c>
      <c r="G221" s="49">
        <f t="shared" si="9"/>
        <v>0</v>
      </c>
      <c r="H221" s="130"/>
      <c r="I221" s="127"/>
    </row>
    <row r="222" spans="2:9" x14ac:dyDescent="0.25">
      <c r="B222" s="130"/>
      <c r="C222" s="50">
        <f t="shared" si="8"/>
        <v>210</v>
      </c>
      <c r="D222" s="51">
        <v>1</v>
      </c>
      <c r="E222" s="49">
        <f t="shared" si="10"/>
        <v>0</v>
      </c>
      <c r="F222" s="49">
        <f t="shared" si="10"/>
        <v>0</v>
      </c>
      <c r="G222" s="49">
        <f t="shared" si="9"/>
        <v>0</v>
      </c>
      <c r="H222" s="130"/>
      <c r="I222" s="127"/>
    </row>
    <row r="223" spans="2:9" x14ac:dyDescent="0.25">
      <c r="B223" s="130"/>
      <c r="C223" s="50">
        <f t="shared" si="8"/>
        <v>211</v>
      </c>
      <c r="D223" s="51">
        <v>1</v>
      </c>
      <c r="E223" s="49">
        <f t="shared" si="10"/>
        <v>0</v>
      </c>
      <c r="F223" s="49">
        <f t="shared" si="10"/>
        <v>0</v>
      </c>
      <c r="G223" s="49">
        <f t="shared" si="9"/>
        <v>0</v>
      </c>
      <c r="H223" s="130"/>
      <c r="I223" s="127"/>
    </row>
    <row r="224" spans="2:9" x14ac:dyDescent="0.25">
      <c r="B224" s="130"/>
      <c r="C224" s="50">
        <f t="shared" si="8"/>
        <v>212</v>
      </c>
      <c r="D224" s="51">
        <v>1</v>
      </c>
      <c r="E224" s="49">
        <f t="shared" si="10"/>
        <v>0</v>
      </c>
      <c r="F224" s="49">
        <f t="shared" si="10"/>
        <v>0</v>
      </c>
      <c r="G224" s="49">
        <f t="shared" si="9"/>
        <v>0</v>
      </c>
      <c r="H224" s="130"/>
      <c r="I224" s="127"/>
    </row>
    <row r="225" spans="2:9" x14ac:dyDescent="0.25">
      <c r="B225" s="130"/>
      <c r="C225" s="50">
        <f t="shared" si="8"/>
        <v>213</v>
      </c>
      <c r="D225" s="51">
        <v>1</v>
      </c>
      <c r="E225" s="49">
        <f t="shared" si="10"/>
        <v>0</v>
      </c>
      <c r="F225" s="49">
        <f t="shared" si="10"/>
        <v>0</v>
      </c>
      <c r="G225" s="49">
        <f t="shared" si="9"/>
        <v>0</v>
      </c>
      <c r="H225" s="130"/>
      <c r="I225" s="127"/>
    </row>
    <row r="226" spans="2:9" x14ac:dyDescent="0.25">
      <c r="B226" s="130"/>
      <c r="C226" s="50">
        <f t="shared" si="8"/>
        <v>214</v>
      </c>
      <c r="D226" s="51">
        <v>1</v>
      </c>
      <c r="E226" s="49">
        <f t="shared" si="10"/>
        <v>0</v>
      </c>
      <c r="F226" s="49">
        <f t="shared" si="10"/>
        <v>0</v>
      </c>
      <c r="G226" s="49">
        <f t="shared" si="9"/>
        <v>0</v>
      </c>
      <c r="H226" s="130"/>
      <c r="I226" s="127"/>
    </row>
    <row r="227" spans="2:9" x14ac:dyDescent="0.25">
      <c r="B227" s="130"/>
      <c r="C227" s="50">
        <f t="shared" si="8"/>
        <v>215</v>
      </c>
      <c r="D227" s="51">
        <v>1</v>
      </c>
      <c r="E227" s="49">
        <f t="shared" si="10"/>
        <v>0</v>
      </c>
      <c r="F227" s="49">
        <f t="shared" si="10"/>
        <v>0</v>
      </c>
      <c r="G227" s="49">
        <f t="shared" si="9"/>
        <v>0</v>
      </c>
      <c r="H227" s="130"/>
      <c r="I227" s="127"/>
    </row>
    <row r="228" spans="2:9" ht="15.75" thickBot="1" x14ac:dyDescent="0.3">
      <c r="B228" s="131"/>
      <c r="C228" s="53">
        <f t="shared" si="8"/>
        <v>216</v>
      </c>
      <c r="D228" s="54">
        <v>1</v>
      </c>
      <c r="E228" s="55">
        <f t="shared" si="10"/>
        <v>0</v>
      </c>
      <c r="F228" s="55">
        <f t="shared" si="10"/>
        <v>0</v>
      </c>
      <c r="G228" s="55">
        <f t="shared" si="9"/>
        <v>0</v>
      </c>
      <c r="H228" s="131"/>
      <c r="I228" s="128"/>
    </row>
    <row r="229" spans="2:9" x14ac:dyDescent="0.25">
      <c r="B229" s="129">
        <v>19</v>
      </c>
      <c r="C229" s="62">
        <f t="shared" si="8"/>
        <v>217</v>
      </c>
      <c r="D229" s="56">
        <v>1</v>
      </c>
      <c r="E229" s="57">
        <f t="shared" si="10"/>
        <v>0</v>
      </c>
      <c r="F229" s="57">
        <f t="shared" si="10"/>
        <v>0</v>
      </c>
      <c r="G229" s="57">
        <f t="shared" si="9"/>
        <v>0</v>
      </c>
      <c r="H229" s="129">
        <f>B229</f>
        <v>19</v>
      </c>
      <c r="I229" s="126">
        <f>SUM(G229:G240)</f>
        <v>0</v>
      </c>
    </row>
    <row r="230" spans="2:9" x14ac:dyDescent="0.25">
      <c r="B230" s="130"/>
      <c r="C230" s="50">
        <f t="shared" si="8"/>
        <v>218</v>
      </c>
      <c r="D230" s="51">
        <v>1</v>
      </c>
      <c r="E230" s="49">
        <f t="shared" si="10"/>
        <v>0</v>
      </c>
      <c r="F230" s="49">
        <f t="shared" si="10"/>
        <v>0</v>
      </c>
      <c r="G230" s="49">
        <f t="shared" si="9"/>
        <v>0</v>
      </c>
      <c r="H230" s="130"/>
      <c r="I230" s="127"/>
    </row>
    <row r="231" spans="2:9" x14ac:dyDescent="0.25">
      <c r="B231" s="130"/>
      <c r="C231" s="50">
        <f t="shared" si="8"/>
        <v>219</v>
      </c>
      <c r="D231" s="51">
        <v>1</v>
      </c>
      <c r="E231" s="49">
        <f t="shared" si="10"/>
        <v>0</v>
      </c>
      <c r="F231" s="49">
        <f t="shared" si="10"/>
        <v>0</v>
      </c>
      <c r="G231" s="49">
        <f t="shared" si="9"/>
        <v>0</v>
      </c>
      <c r="H231" s="130"/>
      <c r="I231" s="127"/>
    </row>
    <row r="232" spans="2:9" x14ac:dyDescent="0.25">
      <c r="B232" s="130"/>
      <c r="C232" s="50">
        <f t="shared" si="8"/>
        <v>220</v>
      </c>
      <c r="D232" s="51">
        <v>1</v>
      </c>
      <c r="E232" s="49">
        <f t="shared" si="10"/>
        <v>0</v>
      </c>
      <c r="F232" s="49">
        <f t="shared" si="10"/>
        <v>0</v>
      </c>
      <c r="G232" s="49">
        <f t="shared" si="9"/>
        <v>0</v>
      </c>
      <c r="H232" s="130"/>
      <c r="I232" s="127"/>
    </row>
    <row r="233" spans="2:9" x14ac:dyDescent="0.25">
      <c r="B233" s="130"/>
      <c r="C233" s="50">
        <f t="shared" si="8"/>
        <v>221</v>
      </c>
      <c r="D233" s="51">
        <v>1</v>
      </c>
      <c r="E233" s="49">
        <f t="shared" si="10"/>
        <v>0</v>
      </c>
      <c r="F233" s="49">
        <f t="shared" si="10"/>
        <v>0</v>
      </c>
      <c r="G233" s="49">
        <f t="shared" si="9"/>
        <v>0</v>
      </c>
      <c r="H233" s="130"/>
      <c r="I233" s="127"/>
    </row>
    <row r="234" spans="2:9" x14ac:dyDescent="0.25">
      <c r="B234" s="130"/>
      <c r="C234" s="50">
        <f t="shared" si="8"/>
        <v>222</v>
      </c>
      <c r="D234" s="51">
        <v>1</v>
      </c>
      <c r="E234" s="49">
        <f t="shared" si="10"/>
        <v>0</v>
      </c>
      <c r="F234" s="49">
        <f t="shared" si="10"/>
        <v>0</v>
      </c>
      <c r="G234" s="49">
        <f t="shared" si="9"/>
        <v>0</v>
      </c>
      <c r="H234" s="130"/>
      <c r="I234" s="127"/>
    </row>
    <row r="235" spans="2:9" x14ac:dyDescent="0.25">
      <c r="B235" s="130"/>
      <c r="C235" s="50">
        <f t="shared" si="8"/>
        <v>223</v>
      </c>
      <c r="D235" s="51">
        <v>1</v>
      </c>
      <c r="E235" s="49">
        <f t="shared" si="10"/>
        <v>0</v>
      </c>
      <c r="F235" s="49">
        <f t="shared" si="10"/>
        <v>0</v>
      </c>
      <c r="G235" s="49">
        <f t="shared" si="9"/>
        <v>0</v>
      </c>
      <c r="H235" s="130"/>
      <c r="I235" s="127"/>
    </row>
    <row r="236" spans="2:9" x14ac:dyDescent="0.25">
      <c r="B236" s="130"/>
      <c r="C236" s="50">
        <f t="shared" si="8"/>
        <v>224</v>
      </c>
      <c r="D236" s="51">
        <v>1</v>
      </c>
      <c r="E236" s="49">
        <f t="shared" si="10"/>
        <v>0</v>
      </c>
      <c r="F236" s="49">
        <f t="shared" si="10"/>
        <v>0</v>
      </c>
      <c r="G236" s="49">
        <f t="shared" si="9"/>
        <v>0</v>
      </c>
      <c r="H236" s="130"/>
      <c r="I236" s="127"/>
    </row>
    <row r="237" spans="2:9" x14ac:dyDescent="0.25">
      <c r="B237" s="130"/>
      <c r="C237" s="50">
        <f t="shared" si="8"/>
        <v>225</v>
      </c>
      <c r="D237" s="51">
        <v>1</v>
      </c>
      <c r="E237" s="49">
        <f t="shared" si="10"/>
        <v>0</v>
      </c>
      <c r="F237" s="49">
        <f t="shared" si="10"/>
        <v>0</v>
      </c>
      <c r="G237" s="49">
        <f t="shared" si="9"/>
        <v>0</v>
      </c>
      <c r="H237" s="130"/>
      <c r="I237" s="127"/>
    </row>
    <row r="238" spans="2:9" x14ac:dyDescent="0.25">
      <c r="B238" s="130"/>
      <c r="C238" s="50">
        <f t="shared" si="8"/>
        <v>226</v>
      </c>
      <c r="D238" s="51">
        <v>1</v>
      </c>
      <c r="E238" s="49">
        <f t="shared" si="10"/>
        <v>0</v>
      </c>
      <c r="F238" s="49">
        <f t="shared" si="10"/>
        <v>0</v>
      </c>
      <c r="G238" s="49">
        <f t="shared" si="9"/>
        <v>0</v>
      </c>
      <c r="H238" s="130"/>
      <c r="I238" s="127"/>
    </row>
    <row r="239" spans="2:9" x14ac:dyDescent="0.25">
      <c r="B239" s="130"/>
      <c r="C239" s="50">
        <f t="shared" si="8"/>
        <v>227</v>
      </c>
      <c r="D239" s="51">
        <v>1</v>
      </c>
      <c r="E239" s="49">
        <f t="shared" si="10"/>
        <v>0</v>
      </c>
      <c r="F239" s="49">
        <f t="shared" si="10"/>
        <v>0</v>
      </c>
      <c r="G239" s="49">
        <f t="shared" si="9"/>
        <v>0</v>
      </c>
      <c r="H239" s="130"/>
      <c r="I239" s="127"/>
    </row>
    <row r="240" spans="2:9" ht="15.75" thickBot="1" x14ac:dyDescent="0.3">
      <c r="B240" s="131"/>
      <c r="C240" s="53">
        <f t="shared" si="8"/>
        <v>228</v>
      </c>
      <c r="D240" s="54">
        <v>1</v>
      </c>
      <c r="E240" s="55">
        <f t="shared" si="10"/>
        <v>0</v>
      </c>
      <c r="F240" s="55">
        <f t="shared" si="10"/>
        <v>0</v>
      </c>
      <c r="G240" s="55">
        <f t="shared" si="9"/>
        <v>0</v>
      </c>
      <c r="H240" s="131"/>
      <c r="I240" s="128"/>
    </row>
    <row r="241" spans="2:9" x14ac:dyDescent="0.25">
      <c r="B241" s="129">
        <v>20</v>
      </c>
      <c r="C241" s="62">
        <f t="shared" si="8"/>
        <v>229</v>
      </c>
      <c r="D241" s="56">
        <v>1</v>
      </c>
      <c r="E241" s="57">
        <f t="shared" si="10"/>
        <v>0</v>
      </c>
      <c r="F241" s="57">
        <f t="shared" si="10"/>
        <v>0</v>
      </c>
      <c r="G241" s="57">
        <f t="shared" si="9"/>
        <v>0</v>
      </c>
      <c r="H241" s="129">
        <f>B241</f>
        <v>20</v>
      </c>
      <c r="I241" s="126">
        <f>SUM(G241:G252)</f>
        <v>0</v>
      </c>
    </row>
    <row r="242" spans="2:9" x14ac:dyDescent="0.25">
      <c r="B242" s="130"/>
      <c r="C242" s="50">
        <f t="shared" ref="C242:C252" si="11">C241+1</f>
        <v>230</v>
      </c>
      <c r="D242" s="51">
        <v>1</v>
      </c>
      <c r="E242" s="49">
        <f t="shared" si="10"/>
        <v>0</v>
      </c>
      <c r="F242" s="49">
        <f t="shared" si="10"/>
        <v>0</v>
      </c>
      <c r="G242" s="49">
        <f t="shared" si="9"/>
        <v>0</v>
      </c>
      <c r="H242" s="130"/>
      <c r="I242" s="127"/>
    </row>
    <row r="243" spans="2:9" x14ac:dyDescent="0.25">
      <c r="B243" s="130"/>
      <c r="C243" s="50">
        <f t="shared" si="11"/>
        <v>231</v>
      </c>
      <c r="D243" s="51">
        <v>1</v>
      </c>
      <c r="E243" s="49">
        <f t="shared" si="10"/>
        <v>0</v>
      </c>
      <c r="F243" s="49">
        <f t="shared" si="10"/>
        <v>0</v>
      </c>
      <c r="G243" s="49">
        <f t="shared" si="9"/>
        <v>0</v>
      </c>
      <c r="H243" s="130"/>
      <c r="I243" s="127"/>
    </row>
    <row r="244" spans="2:9" x14ac:dyDescent="0.25">
      <c r="B244" s="130"/>
      <c r="C244" s="50">
        <f t="shared" si="11"/>
        <v>232</v>
      </c>
      <c r="D244" s="51">
        <v>1</v>
      </c>
      <c r="E244" s="49">
        <f t="shared" si="10"/>
        <v>0</v>
      </c>
      <c r="F244" s="49">
        <f t="shared" si="10"/>
        <v>0</v>
      </c>
      <c r="G244" s="49">
        <f t="shared" si="9"/>
        <v>0</v>
      </c>
      <c r="H244" s="130"/>
      <c r="I244" s="127"/>
    </row>
    <row r="245" spans="2:9" x14ac:dyDescent="0.25">
      <c r="B245" s="130"/>
      <c r="C245" s="50">
        <f t="shared" si="11"/>
        <v>233</v>
      </c>
      <c r="D245" s="51">
        <v>1</v>
      </c>
      <c r="E245" s="49">
        <f t="shared" si="10"/>
        <v>0</v>
      </c>
      <c r="F245" s="49">
        <f t="shared" si="10"/>
        <v>0</v>
      </c>
      <c r="G245" s="49">
        <f t="shared" si="9"/>
        <v>0</v>
      </c>
      <c r="H245" s="130"/>
      <c r="I245" s="127"/>
    </row>
    <row r="246" spans="2:9" x14ac:dyDescent="0.25">
      <c r="B246" s="130"/>
      <c r="C246" s="50">
        <f t="shared" si="11"/>
        <v>234</v>
      </c>
      <c r="D246" s="51">
        <v>1</v>
      </c>
      <c r="E246" s="49">
        <f t="shared" si="10"/>
        <v>0</v>
      </c>
      <c r="F246" s="49">
        <f t="shared" si="10"/>
        <v>0</v>
      </c>
      <c r="G246" s="49">
        <f t="shared" si="9"/>
        <v>0</v>
      </c>
      <c r="H246" s="130"/>
      <c r="I246" s="127"/>
    </row>
    <row r="247" spans="2:9" x14ac:dyDescent="0.25">
      <c r="B247" s="130"/>
      <c r="C247" s="50">
        <f t="shared" si="11"/>
        <v>235</v>
      </c>
      <c r="D247" s="51">
        <v>1</v>
      </c>
      <c r="E247" s="49">
        <f t="shared" si="10"/>
        <v>0</v>
      </c>
      <c r="F247" s="49">
        <f t="shared" si="10"/>
        <v>0</v>
      </c>
      <c r="G247" s="49">
        <f t="shared" si="9"/>
        <v>0</v>
      </c>
      <c r="H247" s="130"/>
      <c r="I247" s="127"/>
    </row>
    <row r="248" spans="2:9" x14ac:dyDescent="0.25">
      <c r="B248" s="130"/>
      <c r="C248" s="50">
        <f t="shared" si="11"/>
        <v>236</v>
      </c>
      <c r="D248" s="51">
        <v>1</v>
      </c>
      <c r="E248" s="49">
        <f t="shared" si="10"/>
        <v>0</v>
      </c>
      <c r="F248" s="49">
        <f t="shared" si="10"/>
        <v>0</v>
      </c>
      <c r="G248" s="49">
        <f t="shared" si="9"/>
        <v>0</v>
      </c>
      <c r="H248" s="130"/>
      <c r="I248" s="127"/>
    </row>
    <row r="249" spans="2:9" x14ac:dyDescent="0.25">
      <c r="B249" s="130"/>
      <c r="C249" s="50">
        <f t="shared" si="11"/>
        <v>237</v>
      </c>
      <c r="D249" s="51">
        <v>1</v>
      </c>
      <c r="E249" s="49">
        <f t="shared" si="10"/>
        <v>0</v>
      </c>
      <c r="F249" s="49">
        <f t="shared" si="10"/>
        <v>0</v>
      </c>
      <c r="G249" s="49">
        <f t="shared" si="9"/>
        <v>0</v>
      </c>
      <c r="H249" s="130"/>
      <c r="I249" s="127"/>
    </row>
    <row r="250" spans="2:9" x14ac:dyDescent="0.25">
      <c r="B250" s="130"/>
      <c r="C250" s="50">
        <f t="shared" si="11"/>
        <v>238</v>
      </c>
      <c r="D250" s="51">
        <v>1</v>
      </c>
      <c r="E250" s="49">
        <f t="shared" si="10"/>
        <v>0</v>
      </c>
      <c r="F250" s="49">
        <f t="shared" si="10"/>
        <v>0</v>
      </c>
      <c r="G250" s="49">
        <f t="shared" si="9"/>
        <v>0</v>
      </c>
      <c r="H250" s="130"/>
      <c r="I250" s="127"/>
    </row>
    <row r="251" spans="2:9" x14ac:dyDescent="0.25">
      <c r="B251" s="130"/>
      <c r="C251" s="50">
        <f t="shared" si="11"/>
        <v>239</v>
      </c>
      <c r="D251" s="51">
        <v>1</v>
      </c>
      <c r="E251" s="49">
        <f t="shared" si="10"/>
        <v>0</v>
      </c>
      <c r="F251" s="49">
        <f t="shared" si="10"/>
        <v>0</v>
      </c>
      <c r="G251" s="49">
        <f t="shared" si="9"/>
        <v>0</v>
      </c>
      <c r="H251" s="130"/>
      <c r="I251" s="127"/>
    </row>
    <row r="252" spans="2:9" ht="15.75" thickBot="1" x14ac:dyDescent="0.3">
      <c r="B252" s="131"/>
      <c r="C252" s="53">
        <f t="shared" si="11"/>
        <v>240</v>
      </c>
      <c r="D252" s="54">
        <v>1</v>
      </c>
      <c r="E252" s="55">
        <f t="shared" si="10"/>
        <v>0</v>
      </c>
      <c r="F252" s="55">
        <f t="shared" si="10"/>
        <v>0</v>
      </c>
      <c r="G252" s="55">
        <f t="shared" si="9"/>
        <v>0</v>
      </c>
      <c r="H252" s="131"/>
      <c r="I252" s="128"/>
    </row>
    <row r="253" spans="2:9" x14ac:dyDescent="0.25">
      <c r="G253" s="12"/>
      <c r="I253" s="12"/>
    </row>
    <row r="254" spans="2:9" hidden="1" x14ac:dyDescent="0.25">
      <c r="G254" s="12"/>
      <c r="I254" s="12"/>
    </row>
    <row r="255" spans="2:9" hidden="1" x14ac:dyDescent="0.25">
      <c r="G255" s="12"/>
      <c r="I255" s="12"/>
    </row>
    <row r="256" spans="2:9" hidden="1" x14ac:dyDescent="0.25">
      <c r="G256" s="12"/>
      <c r="I256" s="12"/>
    </row>
    <row r="257" spans="7:9" hidden="1" x14ac:dyDescent="0.25">
      <c r="G257" s="12"/>
      <c r="I257" s="12"/>
    </row>
    <row r="258" spans="7:9" hidden="1" x14ac:dyDescent="0.25">
      <c r="G258" s="12"/>
      <c r="I258" s="12"/>
    </row>
    <row r="259" spans="7:9" hidden="1" x14ac:dyDescent="0.25">
      <c r="G259" s="12"/>
      <c r="I259" s="12"/>
    </row>
    <row r="260" spans="7:9" hidden="1" x14ac:dyDescent="0.25">
      <c r="G260" s="12"/>
      <c r="I260" s="12"/>
    </row>
    <row r="261" spans="7:9" hidden="1" x14ac:dyDescent="0.25">
      <c r="G261" s="12"/>
      <c r="I261" s="12"/>
    </row>
    <row r="262" spans="7:9" hidden="1" x14ac:dyDescent="0.25">
      <c r="G262" s="12"/>
      <c r="I262" s="12"/>
    </row>
    <row r="263" spans="7:9" hidden="1" x14ac:dyDescent="0.25">
      <c r="G263" s="12"/>
      <c r="I263" s="12"/>
    </row>
    <row r="264" spans="7:9" hidden="1" x14ac:dyDescent="0.25">
      <c r="G264" s="12"/>
      <c r="I264" s="12"/>
    </row>
    <row r="265" spans="7:9" hidden="1" x14ac:dyDescent="0.25">
      <c r="G265" s="12"/>
      <c r="I265" s="12"/>
    </row>
    <row r="266" spans="7:9" hidden="1" x14ac:dyDescent="0.25">
      <c r="G266" s="12"/>
      <c r="I266" s="12"/>
    </row>
    <row r="267" spans="7:9" hidden="1" x14ac:dyDescent="0.25">
      <c r="G267" s="12"/>
      <c r="I267" s="12"/>
    </row>
    <row r="268" spans="7:9" hidden="1" x14ac:dyDescent="0.25">
      <c r="G268" s="12"/>
      <c r="I268" s="12"/>
    </row>
    <row r="269" spans="7:9" hidden="1" x14ac:dyDescent="0.25">
      <c r="G269" s="12"/>
      <c r="I269" s="12"/>
    </row>
    <row r="270" spans="7:9" hidden="1" x14ac:dyDescent="0.25">
      <c r="G270" s="12"/>
      <c r="I270" s="12"/>
    </row>
    <row r="271" spans="7:9" hidden="1" x14ac:dyDescent="0.25">
      <c r="G271" s="12"/>
      <c r="I271" s="12"/>
    </row>
    <row r="272" spans="7:9" hidden="1" x14ac:dyDescent="0.25">
      <c r="G272" s="12"/>
      <c r="I272" s="12"/>
    </row>
    <row r="273" spans="7:9" hidden="1" x14ac:dyDescent="0.25">
      <c r="G273" s="12"/>
      <c r="I273" s="12"/>
    </row>
    <row r="274" spans="7:9" hidden="1" x14ac:dyDescent="0.25">
      <c r="G274" s="12"/>
      <c r="I274" s="12"/>
    </row>
    <row r="275" spans="7:9" hidden="1" x14ac:dyDescent="0.25">
      <c r="G275" s="12"/>
      <c r="I275" s="12"/>
    </row>
    <row r="276" spans="7:9" hidden="1" x14ac:dyDescent="0.25">
      <c r="G276" s="12"/>
      <c r="I276" s="12"/>
    </row>
    <row r="277" spans="7:9" hidden="1" x14ac:dyDescent="0.25">
      <c r="G277" s="12"/>
      <c r="I277" s="12"/>
    </row>
    <row r="278" spans="7:9" hidden="1" x14ac:dyDescent="0.25">
      <c r="G278" s="12"/>
      <c r="I278" s="12"/>
    </row>
    <row r="279" spans="7:9" hidden="1" x14ac:dyDescent="0.25">
      <c r="G279" s="12"/>
      <c r="I279" s="12"/>
    </row>
    <row r="280" spans="7:9" hidden="1" x14ac:dyDescent="0.25">
      <c r="G280" s="12"/>
      <c r="I280" s="12"/>
    </row>
    <row r="281" spans="7:9" hidden="1" x14ac:dyDescent="0.25">
      <c r="G281" s="12"/>
      <c r="I281" s="12"/>
    </row>
    <row r="282" spans="7:9" hidden="1" x14ac:dyDescent="0.25">
      <c r="G282" s="12"/>
      <c r="I282" s="12"/>
    </row>
    <row r="283" spans="7:9" hidden="1" x14ac:dyDescent="0.25">
      <c r="G283" s="12"/>
      <c r="I283" s="12"/>
    </row>
    <row r="284" spans="7:9" hidden="1" x14ac:dyDescent="0.25">
      <c r="G284" s="12"/>
      <c r="I284" s="12"/>
    </row>
    <row r="285" spans="7:9" hidden="1" x14ac:dyDescent="0.25">
      <c r="G285" s="12"/>
      <c r="I285" s="12"/>
    </row>
    <row r="286" spans="7:9" hidden="1" x14ac:dyDescent="0.25">
      <c r="G286" s="12"/>
      <c r="I286" s="12"/>
    </row>
    <row r="287" spans="7:9" hidden="1" x14ac:dyDescent="0.25">
      <c r="G287" s="12"/>
      <c r="I287" s="12"/>
    </row>
    <row r="288" spans="7:9" hidden="1" x14ac:dyDescent="0.25">
      <c r="G288" s="12"/>
      <c r="I288" s="12"/>
    </row>
    <row r="289" spans="7:9" hidden="1" x14ac:dyDescent="0.25">
      <c r="G289" s="12"/>
      <c r="I289" s="12"/>
    </row>
    <row r="290" spans="7:9" hidden="1" x14ac:dyDescent="0.25">
      <c r="G290" s="12"/>
      <c r="I290" s="12"/>
    </row>
    <row r="291" spans="7:9" hidden="1" x14ac:dyDescent="0.25">
      <c r="G291" s="12"/>
      <c r="I291" s="12"/>
    </row>
    <row r="292" spans="7:9" hidden="1" x14ac:dyDescent="0.25">
      <c r="G292" s="12"/>
      <c r="I292" s="12"/>
    </row>
    <row r="293" spans="7:9" hidden="1" x14ac:dyDescent="0.25">
      <c r="G293" s="12"/>
      <c r="I293" s="12"/>
    </row>
    <row r="294" spans="7:9" hidden="1" x14ac:dyDescent="0.25">
      <c r="G294" s="12"/>
      <c r="I294" s="12"/>
    </row>
    <row r="295" spans="7:9" hidden="1" x14ac:dyDescent="0.25">
      <c r="G295" s="12"/>
      <c r="I295" s="12"/>
    </row>
    <row r="296" spans="7:9" hidden="1" x14ac:dyDescent="0.25">
      <c r="G296" s="12"/>
      <c r="I296" s="12"/>
    </row>
    <row r="297" spans="7:9" hidden="1" x14ac:dyDescent="0.25">
      <c r="G297" s="12"/>
      <c r="I297" s="12"/>
    </row>
    <row r="298" spans="7:9" hidden="1" x14ac:dyDescent="0.25">
      <c r="G298" s="12"/>
      <c r="I298" s="12"/>
    </row>
    <row r="299" spans="7:9" hidden="1" x14ac:dyDescent="0.25">
      <c r="G299" s="12"/>
      <c r="I299" s="12"/>
    </row>
    <row r="300" spans="7:9" hidden="1" x14ac:dyDescent="0.25">
      <c r="G300" s="12"/>
      <c r="I300" s="12"/>
    </row>
    <row r="301" spans="7:9" hidden="1" x14ac:dyDescent="0.25">
      <c r="G301" s="12"/>
      <c r="I301" s="12"/>
    </row>
    <row r="302" spans="7:9" hidden="1" x14ac:dyDescent="0.25">
      <c r="G302" s="12"/>
      <c r="I302" s="12"/>
    </row>
    <row r="303" spans="7:9" hidden="1" x14ac:dyDescent="0.25">
      <c r="G303" s="12"/>
      <c r="I303" s="12"/>
    </row>
    <row r="304" spans="7:9" hidden="1" x14ac:dyDescent="0.25">
      <c r="G304" s="12"/>
      <c r="I304" s="12"/>
    </row>
    <row r="305" spans="7:9" hidden="1" x14ac:dyDescent="0.25">
      <c r="G305" s="12"/>
      <c r="I305" s="12"/>
    </row>
    <row r="306" spans="7:9" hidden="1" x14ac:dyDescent="0.25">
      <c r="G306" s="12"/>
      <c r="I306" s="12"/>
    </row>
    <row r="307" spans="7:9" hidden="1" x14ac:dyDescent="0.25">
      <c r="G307" s="12"/>
      <c r="I307" s="12"/>
    </row>
    <row r="308" spans="7:9" hidden="1" x14ac:dyDescent="0.25">
      <c r="G308" s="12"/>
      <c r="I308" s="12"/>
    </row>
    <row r="309" spans="7:9" hidden="1" x14ac:dyDescent="0.25">
      <c r="G309" s="12"/>
      <c r="I309" s="12"/>
    </row>
    <row r="310" spans="7:9" hidden="1" x14ac:dyDescent="0.25">
      <c r="G310" s="12"/>
      <c r="I310" s="12"/>
    </row>
    <row r="311" spans="7:9" hidden="1" x14ac:dyDescent="0.25">
      <c r="G311" s="12"/>
      <c r="I311" s="12"/>
    </row>
    <row r="312" spans="7:9" hidden="1" x14ac:dyDescent="0.25">
      <c r="G312" s="12"/>
      <c r="I312" s="12"/>
    </row>
    <row r="313" spans="7:9" hidden="1" x14ac:dyDescent="0.25">
      <c r="G313" s="12"/>
      <c r="I313" s="12"/>
    </row>
    <row r="314" spans="7:9" hidden="1" x14ac:dyDescent="0.25">
      <c r="G314" s="12"/>
      <c r="I314" s="12"/>
    </row>
  </sheetData>
  <sheetProtection password="DFD7" sheet="1" objects="1" scenarios="1" selectLockedCells="1" selectUnlockedCells="1"/>
  <mergeCells count="70">
    <mergeCell ref="H2:I2"/>
    <mergeCell ref="B2:C3"/>
    <mergeCell ref="E1:F1"/>
    <mergeCell ref="B4:C4"/>
    <mergeCell ref="C7:D9"/>
    <mergeCell ref="E7:G9"/>
    <mergeCell ref="B10:B12"/>
    <mergeCell ref="C10:C12"/>
    <mergeCell ref="D10:D12"/>
    <mergeCell ref="H10:H12"/>
    <mergeCell ref="B13:B24"/>
    <mergeCell ref="H13:H24"/>
    <mergeCell ref="I13:I24"/>
    <mergeCell ref="B25:B36"/>
    <mergeCell ref="H25:H36"/>
    <mergeCell ref="I25:I36"/>
    <mergeCell ref="B37:B48"/>
    <mergeCell ref="H37:H48"/>
    <mergeCell ref="I37:I48"/>
    <mergeCell ref="B49:B60"/>
    <mergeCell ref="H49:H60"/>
    <mergeCell ref="I49:I60"/>
    <mergeCell ref="B61:B72"/>
    <mergeCell ref="H61:H72"/>
    <mergeCell ref="I61:I72"/>
    <mergeCell ref="B73:B84"/>
    <mergeCell ref="H73:H84"/>
    <mergeCell ref="I73:I84"/>
    <mergeCell ref="B85:B96"/>
    <mergeCell ref="H85:H96"/>
    <mergeCell ref="I85:I96"/>
    <mergeCell ref="B97:B108"/>
    <mergeCell ref="H97:H108"/>
    <mergeCell ref="I97:I108"/>
    <mergeCell ref="B109:B120"/>
    <mergeCell ref="H109:H120"/>
    <mergeCell ref="I109:I120"/>
    <mergeCell ref="B121:B132"/>
    <mergeCell ref="H121:H132"/>
    <mergeCell ref="I121:I132"/>
    <mergeCell ref="B133:B144"/>
    <mergeCell ref="H133:H144"/>
    <mergeCell ref="I133:I144"/>
    <mergeCell ref="B145:B156"/>
    <mergeCell ref="H145:H156"/>
    <mergeCell ref="I145:I156"/>
    <mergeCell ref="B157:B168"/>
    <mergeCell ref="H157:H168"/>
    <mergeCell ref="I157:I168"/>
    <mergeCell ref="B169:B180"/>
    <mergeCell ref="H169:H180"/>
    <mergeCell ref="I169:I180"/>
    <mergeCell ref="B181:B192"/>
    <mergeCell ref="H181:H192"/>
    <mergeCell ref="I181:I192"/>
    <mergeCell ref="B193:B204"/>
    <mergeCell ref="H193:H204"/>
    <mergeCell ref="I193:I204"/>
    <mergeCell ref="B205:B216"/>
    <mergeCell ref="H205:H216"/>
    <mergeCell ref="I205:I216"/>
    <mergeCell ref="B241:B252"/>
    <mergeCell ref="H241:H252"/>
    <mergeCell ref="I241:I252"/>
    <mergeCell ref="B217:B228"/>
    <mergeCell ref="H217:H228"/>
    <mergeCell ref="I217:I228"/>
    <mergeCell ref="B229:B240"/>
    <mergeCell ref="H229:H240"/>
    <mergeCell ref="I229:I2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CAPA</vt:lpstr>
      <vt:lpstr>SOROCABA</vt:lpstr>
      <vt:lpstr>HCRSM</vt:lpstr>
      <vt:lpstr>SÃO JOSÉ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.</cp:lastModifiedBy>
  <cp:lastPrinted>2013-01-17T20:13:25Z</cp:lastPrinted>
  <dcterms:created xsi:type="dcterms:W3CDTF">2009-02-18T18:57:07Z</dcterms:created>
  <dcterms:modified xsi:type="dcterms:W3CDTF">2013-10-17T15:42:42Z</dcterms:modified>
</cp:coreProperties>
</file>