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1'!$A$1:$V$31</definedName>
  </definedNames>
  <calcPr calcId="145621"/>
</workbook>
</file>

<file path=xl/calcChain.xml><?xml version="1.0" encoding="utf-8"?>
<calcChain xmlns="http://schemas.openxmlformats.org/spreadsheetml/2006/main">
  <c r="N28" i="1" l="1"/>
  <c r="N27" i="1"/>
  <c r="M28" i="1"/>
  <c r="M27" i="1"/>
  <c r="L28" i="1"/>
  <c r="L27" i="1"/>
  <c r="K28" i="1"/>
  <c r="J28" i="1"/>
  <c r="I28" i="1"/>
  <c r="H28" i="1"/>
  <c r="G28" i="1"/>
  <c r="F28" i="1"/>
  <c r="E28" i="1"/>
  <c r="D28" i="1"/>
  <c r="C28" i="1"/>
  <c r="B28" i="1"/>
  <c r="L26" i="1" l="1"/>
  <c r="H26" i="1"/>
  <c r="I26" i="1"/>
  <c r="J26" i="1"/>
  <c r="K26" i="1"/>
  <c r="E26" i="1" l="1"/>
  <c r="F26" i="1"/>
  <c r="G26" i="1"/>
  <c r="N26" i="1"/>
  <c r="M26" i="1"/>
  <c r="C26" i="1"/>
  <c r="D26" i="1"/>
  <c r="B26" i="1"/>
</calcChain>
</file>

<file path=xl/sharedStrings.xml><?xml version="1.0" encoding="utf-8"?>
<sst xmlns="http://schemas.openxmlformats.org/spreadsheetml/2006/main" count="42" uniqueCount="36">
  <si>
    <t>Estado de São Paulo, Base CNES de Maio/2020 - módulo Serviços de Classificação</t>
  </si>
  <si>
    <t>PA / PS / UPA</t>
  </si>
  <si>
    <t>DRS NOME</t>
  </si>
  <si>
    <t>Máscara Cirúrgica</t>
  </si>
  <si>
    <t>01 Grande Sao Paulo</t>
  </si>
  <si>
    <t>02 Aracatuba</t>
  </si>
  <si>
    <t>03 Araraquara</t>
  </si>
  <si>
    <t>04 Baixada Santista</t>
  </si>
  <si>
    <t>05 Barretos</t>
  </si>
  <si>
    <t>06 Bauru</t>
  </si>
  <si>
    <t>07 Campinas</t>
  </si>
  <si>
    <t>08 Franca</t>
  </si>
  <si>
    <t>09 Marilia</t>
  </si>
  <si>
    <t>10 Piracicaba</t>
  </si>
  <si>
    <t>11 Presidente Prudente</t>
  </si>
  <si>
    <t>12 Registro</t>
  </si>
  <si>
    <t>13 Ribeirao Preto</t>
  </si>
  <si>
    <t>14 Sao Joao da Boa Vista</t>
  </si>
  <si>
    <t>15 Sao Jose do Rio Preto</t>
  </si>
  <si>
    <t>16 Sorocaba</t>
  </si>
  <si>
    <t>17 Taubate</t>
  </si>
  <si>
    <t>Protetor Facial</t>
  </si>
  <si>
    <t>RESUMO POR DRS  (SAMU e PORTAS DE EMERGENCIAS MUNICIPAIS)</t>
  </si>
  <si>
    <t>SAMU</t>
  </si>
  <si>
    <t>TOTAL DE DISTRIBUIÇÃO DE EQUIPAMENTOS DE PROTEÇÃO INDIVIDUAL (EPI) PARA REDE DE URGENCIA SUS/SP</t>
  </si>
  <si>
    <t>Máscara  Tipo N95</t>
  </si>
  <si>
    <t>Máscara   Tipo   N 95</t>
  </si>
  <si>
    <t>Máscara                 Tipo  N 95</t>
  </si>
  <si>
    <t>Total Distribuído: 1ª  Distribuição Julho (30 dias)  + 2ª Distribuição Agosto (30 dias) - 2020</t>
  </si>
  <si>
    <t>Aventais distribuidos</t>
  </si>
  <si>
    <t>Cobertura de obito distribuido</t>
  </si>
  <si>
    <t xml:space="preserve">Nota: colunas em amarelo origem Ministerio da Saúde, coluna em azul estoque SES. </t>
  </si>
  <si>
    <t xml:space="preserve">Ajuste Embalagem </t>
  </si>
  <si>
    <t xml:space="preserve">Total Geral </t>
  </si>
  <si>
    <t xml:space="preserve">                                                  TOTAL  DISTRIBUÍDO                                                                              </t>
  </si>
  <si>
    <t xml:space="preserve"> Total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</si>
</sst>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color rgb="FF000000"/>
      <name val="Times New Roman"/>
      <charset val="204"/>
    </font>
    <font>
      <b/>
      <sz val="1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b/>
      <sz val="12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164" fontId="2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9" fillId="3" borderId="27" xfId="0" applyFont="1" applyFill="1" applyBorder="1" applyAlignment="1">
      <alignment horizontal="center" vertical="center" wrapText="1"/>
    </xf>
    <xf numFmtId="164" fontId="1" fillId="2" borderId="27" xfId="1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4" borderId="24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4" borderId="25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4" borderId="26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top"/>
    </xf>
    <xf numFmtId="3" fontId="4" fillId="0" borderId="15" xfId="1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3" borderId="24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0" borderId="1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4" borderId="34" xfId="0" applyNumberFormat="1" applyFont="1" applyFill="1" applyBorder="1" applyAlignment="1">
      <alignment horizontal="center" vertical="center"/>
    </xf>
    <xf numFmtId="3" fontId="4" fillId="4" borderId="35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4" borderId="38" xfId="0" applyNumberFormat="1" applyFont="1" applyFill="1" applyBorder="1" applyAlignment="1">
      <alignment horizontal="center" vertical="center"/>
    </xf>
    <xf numFmtId="3" fontId="4" fillId="4" borderId="39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4" borderId="41" xfId="0" applyNumberFormat="1" applyFont="1" applyFill="1" applyBorder="1" applyAlignment="1">
      <alignment horizontal="center" vertical="center"/>
    </xf>
    <xf numFmtId="3" fontId="5" fillId="4" borderId="42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4" fillId="3" borderId="33" xfId="0" applyNumberFormat="1" applyFont="1" applyFill="1" applyBorder="1" applyAlignment="1">
      <alignment horizontal="center" vertical="center"/>
    </xf>
    <xf numFmtId="3" fontId="4" fillId="3" borderId="35" xfId="0" applyNumberFormat="1" applyFont="1" applyFill="1" applyBorder="1" applyAlignment="1">
      <alignment horizontal="center" vertical="center"/>
    </xf>
    <xf numFmtId="3" fontId="4" fillId="3" borderId="37" xfId="0" applyNumberFormat="1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3" borderId="40" xfId="0" applyNumberFormat="1" applyFont="1" applyFill="1" applyBorder="1" applyAlignment="1">
      <alignment horizontal="center" vertical="center"/>
    </xf>
    <xf numFmtId="3" fontId="5" fillId="3" borderId="42" xfId="0" applyNumberFormat="1" applyFont="1" applyFill="1" applyBorder="1" applyAlignment="1">
      <alignment horizontal="center" vertical="center"/>
    </xf>
    <xf numFmtId="3" fontId="4" fillId="4" borderId="33" xfId="0" applyNumberFormat="1" applyFont="1" applyFill="1" applyBorder="1" applyAlignment="1">
      <alignment horizontal="center" vertical="center"/>
    </xf>
    <xf numFmtId="3" fontId="4" fillId="4" borderId="37" xfId="0" applyNumberFormat="1" applyFont="1" applyFill="1" applyBorder="1" applyAlignment="1">
      <alignment horizontal="center" vertical="center"/>
    </xf>
    <xf numFmtId="3" fontId="5" fillId="4" borderId="4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7" fontId="1" fillId="0" borderId="0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showGridLines="0" tabSelected="1" view="pageBreakPreview" zoomScaleNormal="90" zoomScaleSheetLayoutView="100" workbookViewId="0">
      <selection activeCell="O26" sqref="O26"/>
    </sheetView>
  </sheetViews>
  <sheetFormatPr defaultRowHeight="12.75" x14ac:dyDescent="0.2"/>
  <cols>
    <col min="1" max="1" width="26.83203125" style="1" customWidth="1"/>
    <col min="2" max="2" width="10.5" style="1" customWidth="1"/>
    <col min="3" max="3" width="9.1640625" style="1" customWidth="1"/>
    <col min="4" max="4" width="11.6640625" style="1" customWidth="1"/>
    <col min="5" max="5" width="13.33203125" style="1" customWidth="1"/>
    <col min="6" max="6" width="9.33203125" style="1" customWidth="1"/>
    <col min="7" max="11" width="12.1640625" style="1" customWidth="1"/>
    <col min="12" max="12" width="13.1640625" style="1" customWidth="1"/>
    <col min="13" max="13" width="13.6640625" style="1" customWidth="1"/>
    <col min="14" max="14" width="14.83203125" style="1" customWidth="1"/>
    <col min="15" max="15" width="13" style="1" customWidth="1"/>
    <col min="16" max="16" width="14.1640625" style="4" customWidth="1"/>
    <col min="17" max="17" width="14.33203125" style="1" customWidth="1"/>
    <col min="18" max="18" width="11.33203125" style="1" customWidth="1"/>
    <col min="19" max="19" width="11.83203125" style="1" customWidth="1"/>
    <col min="20" max="20" width="12.5" style="1" customWidth="1"/>
    <col min="21" max="21" width="13.1640625" style="1" customWidth="1"/>
    <col min="22" max="22" width="12.1640625" style="1" customWidth="1"/>
    <col min="23" max="23" width="13.1640625" style="1" customWidth="1"/>
    <col min="24" max="16384" width="9.33203125" style="1"/>
  </cols>
  <sheetData>
    <row r="1" spans="1:16" ht="45" customHeight="1" thickBot="1" x14ac:dyDescent="0.25">
      <c r="A1" s="91" t="s">
        <v>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6" ht="16.5" thickTop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6" x14ac:dyDescent="0.2">
      <c r="A3" s="92" t="s">
        <v>22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6" x14ac:dyDescent="0.2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6" ht="12.75" customHeight="1" x14ac:dyDescent="0.2">
      <c r="A5" s="93" t="s">
        <v>28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6" ht="24.95" customHeight="1" thickBot="1" x14ac:dyDescent="0.25">
      <c r="A6" s="93"/>
      <c r="B6" s="93"/>
      <c r="C6" s="93"/>
      <c r="D6" s="93"/>
      <c r="E6" s="93"/>
      <c r="F6" s="93"/>
      <c r="G6" s="2"/>
      <c r="H6" s="2"/>
      <c r="I6" s="2"/>
      <c r="J6" s="2"/>
      <c r="K6" s="2"/>
      <c r="L6" s="2"/>
      <c r="M6" s="2"/>
      <c r="N6" s="2"/>
    </row>
    <row r="7" spans="1:16" ht="24.95" customHeight="1" thickBot="1" x14ac:dyDescent="0.25">
      <c r="A7" s="3"/>
      <c r="B7" s="88" t="s">
        <v>23</v>
      </c>
      <c r="C7" s="89"/>
      <c r="D7" s="90"/>
      <c r="E7" s="88" t="s">
        <v>1</v>
      </c>
      <c r="F7" s="89"/>
      <c r="G7" s="89"/>
      <c r="H7" s="89"/>
      <c r="I7" s="90"/>
      <c r="J7" s="94" t="s">
        <v>34</v>
      </c>
      <c r="K7" s="95"/>
      <c r="L7" s="95"/>
      <c r="M7" s="95"/>
      <c r="N7" s="96"/>
      <c r="O7" s="56"/>
      <c r="P7" s="56"/>
    </row>
    <row r="8" spans="1:16" ht="39" thickBot="1" x14ac:dyDescent="0.25">
      <c r="A8" s="18" t="s">
        <v>2</v>
      </c>
      <c r="B8" s="17" t="s">
        <v>25</v>
      </c>
      <c r="C8" s="12" t="s">
        <v>21</v>
      </c>
      <c r="D8" s="14" t="s">
        <v>3</v>
      </c>
      <c r="E8" s="16" t="s">
        <v>26</v>
      </c>
      <c r="F8" s="13" t="s">
        <v>21</v>
      </c>
      <c r="G8" s="13" t="s">
        <v>3</v>
      </c>
      <c r="H8" s="21" t="s">
        <v>29</v>
      </c>
      <c r="I8" s="22" t="s">
        <v>30</v>
      </c>
      <c r="J8" s="15" t="s">
        <v>29</v>
      </c>
      <c r="K8" s="11" t="s">
        <v>30</v>
      </c>
      <c r="L8" s="19" t="s">
        <v>27</v>
      </c>
      <c r="M8" s="19" t="s">
        <v>21</v>
      </c>
      <c r="N8" s="20" t="s">
        <v>3</v>
      </c>
      <c r="P8" s="1"/>
    </row>
    <row r="9" spans="1:16" ht="24.95" customHeight="1" x14ac:dyDescent="0.2">
      <c r="A9" s="7" t="s">
        <v>4</v>
      </c>
      <c r="B9" s="23">
        <v>31008</v>
      </c>
      <c r="C9" s="45">
        <v>7752</v>
      </c>
      <c r="D9" s="24">
        <v>465120</v>
      </c>
      <c r="E9" s="23">
        <v>53672</v>
      </c>
      <c r="F9" s="25">
        <v>6710</v>
      </c>
      <c r="G9" s="26">
        <v>1610176</v>
      </c>
      <c r="H9" s="46">
        <v>26600</v>
      </c>
      <c r="I9" s="47">
        <v>9950</v>
      </c>
      <c r="J9" s="48">
        <v>26600</v>
      </c>
      <c r="K9" s="49">
        <v>9950</v>
      </c>
      <c r="L9" s="27">
        <v>84680</v>
      </c>
      <c r="M9" s="28">
        <v>14462</v>
      </c>
      <c r="N9" s="29">
        <v>2075296</v>
      </c>
      <c r="P9" s="1"/>
    </row>
    <row r="10" spans="1:16" ht="24.95" customHeight="1" x14ac:dyDescent="0.2">
      <c r="A10" s="8" t="s">
        <v>5</v>
      </c>
      <c r="B10" s="30">
        <v>288</v>
      </c>
      <c r="C10" s="50">
        <v>72</v>
      </c>
      <c r="D10" s="31">
        <v>4320</v>
      </c>
      <c r="E10" s="30">
        <v>3112</v>
      </c>
      <c r="F10" s="32">
        <v>388</v>
      </c>
      <c r="G10" s="33">
        <v>93332</v>
      </c>
      <c r="H10" s="51">
        <v>1400</v>
      </c>
      <c r="I10" s="52">
        <v>575</v>
      </c>
      <c r="J10" s="53">
        <v>1400</v>
      </c>
      <c r="K10" s="54">
        <v>575</v>
      </c>
      <c r="L10" s="34">
        <v>3400</v>
      </c>
      <c r="M10" s="35">
        <v>460</v>
      </c>
      <c r="N10" s="36">
        <v>97652</v>
      </c>
      <c r="P10" s="1"/>
    </row>
    <row r="11" spans="1:16" ht="24.95" customHeight="1" x14ac:dyDescent="0.2">
      <c r="A11" s="8" t="s">
        <v>6</v>
      </c>
      <c r="B11" s="30">
        <v>3552</v>
      </c>
      <c r="C11" s="50">
        <v>888</v>
      </c>
      <c r="D11" s="31">
        <v>53280</v>
      </c>
      <c r="E11" s="30">
        <v>4264</v>
      </c>
      <c r="F11" s="32">
        <v>532</v>
      </c>
      <c r="G11" s="33">
        <v>127918</v>
      </c>
      <c r="H11" s="51">
        <v>2600</v>
      </c>
      <c r="I11" s="52">
        <v>800</v>
      </c>
      <c r="J11" s="53">
        <v>2600</v>
      </c>
      <c r="K11" s="54">
        <v>800</v>
      </c>
      <c r="L11" s="34">
        <v>7816</v>
      </c>
      <c r="M11" s="35">
        <v>1420</v>
      </c>
      <c r="N11" s="36">
        <v>181198</v>
      </c>
      <c r="P11" s="1"/>
    </row>
    <row r="12" spans="1:16" ht="24.95" customHeight="1" x14ac:dyDescent="0.2">
      <c r="A12" s="8" t="s">
        <v>7</v>
      </c>
      <c r="B12" s="30">
        <v>6240</v>
      </c>
      <c r="C12" s="50">
        <v>1560</v>
      </c>
      <c r="D12" s="31">
        <v>93600</v>
      </c>
      <c r="E12" s="30">
        <v>12798</v>
      </c>
      <c r="F12" s="32">
        <v>1600</v>
      </c>
      <c r="G12" s="33">
        <v>383932</v>
      </c>
      <c r="H12" s="51">
        <v>6300</v>
      </c>
      <c r="I12" s="52">
        <v>2350</v>
      </c>
      <c r="J12" s="53">
        <v>6300</v>
      </c>
      <c r="K12" s="54">
        <v>2350</v>
      </c>
      <c r="L12" s="34">
        <v>19038</v>
      </c>
      <c r="M12" s="35">
        <v>3160</v>
      </c>
      <c r="N12" s="36">
        <v>477532</v>
      </c>
      <c r="P12" s="1"/>
    </row>
    <row r="13" spans="1:16" ht="24.95" customHeight="1" x14ac:dyDescent="0.2">
      <c r="A13" s="8" t="s">
        <v>8</v>
      </c>
      <c r="B13" s="30">
        <v>1248</v>
      </c>
      <c r="C13" s="50">
        <v>312</v>
      </c>
      <c r="D13" s="31">
        <v>18720</v>
      </c>
      <c r="E13" s="30">
        <v>2518</v>
      </c>
      <c r="F13" s="32">
        <v>314</v>
      </c>
      <c r="G13" s="33">
        <v>75530</v>
      </c>
      <c r="H13" s="51">
        <v>1700</v>
      </c>
      <c r="I13" s="52">
        <v>450</v>
      </c>
      <c r="J13" s="53">
        <v>1700</v>
      </c>
      <c r="K13" s="54">
        <v>450</v>
      </c>
      <c r="L13" s="34">
        <v>3766</v>
      </c>
      <c r="M13" s="35">
        <v>626</v>
      </c>
      <c r="N13" s="36">
        <v>94250</v>
      </c>
      <c r="P13" s="1"/>
    </row>
    <row r="14" spans="1:16" ht="24.95" customHeight="1" x14ac:dyDescent="0.2">
      <c r="A14" s="8" t="s">
        <v>9</v>
      </c>
      <c r="B14" s="30">
        <v>3840</v>
      </c>
      <c r="C14" s="50">
        <v>960</v>
      </c>
      <c r="D14" s="31">
        <v>57600</v>
      </c>
      <c r="E14" s="30">
        <v>4302</v>
      </c>
      <c r="F14" s="32">
        <v>538</v>
      </c>
      <c r="G14" s="33">
        <v>129072</v>
      </c>
      <c r="H14" s="51">
        <v>2100</v>
      </c>
      <c r="I14" s="52">
        <v>800</v>
      </c>
      <c r="J14" s="53">
        <v>2100</v>
      </c>
      <c r="K14" s="54">
        <v>800</v>
      </c>
      <c r="L14" s="34">
        <v>8142</v>
      </c>
      <c r="M14" s="35">
        <v>1498</v>
      </c>
      <c r="N14" s="36">
        <v>186672</v>
      </c>
      <c r="P14" s="1"/>
    </row>
    <row r="15" spans="1:16" ht="24.95" customHeight="1" x14ac:dyDescent="0.2">
      <c r="A15" s="8" t="s">
        <v>10</v>
      </c>
      <c r="B15" s="30">
        <v>5568</v>
      </c>
      <c r="C15" s="50">
        <v>1392</v>
      </c>
      <c r="D15" s="31">
        <v>83520</v>
      </c>
      <c r="E15" s="30">
        <v>16200</v>
      </c>
      <c r="F15" s="32">
        <v>2026</v>
      </c>
      <c r="G15" s="33">
        <v>486026</v>
      </c>
      <c r="H15" s="51">
        <v>8200</v>
      </c>
      <c r="I15" s="52">
        <v>2975</v>
      </c>
      <c r="J15" s="53">
        <v>8200</v>
      </c>
      <c r="K15" s="54">
        <v>2975</v>
      </c>
      <c r="L15" s="34">
        <v>21768</v>
      </c>
      <c r="M15" s="35">
        <v>3418</v>
      </c>
      <c r="N15" s="36">
        <v>569546</v>
      </c>
      <c r="P15" s="1"/>
    </row>
    <row r="16" spans="1:16" ht="24.95" customHeight="1" x14ac:dyDescent="0.2">
      <c r="A16" s="8" t="s">
        <v>11</v>
      </c>
      <c r="B16" s="30">
        <v>960</v>
      </c>
      <c r="C16" s="50">
        <v>240</v>
      </c>
      <c r="D16" s="31">
        <v>14400</v>
      </c>
      <c r="E16" s="30">
        <v>3616</v>
      </c>
      <c r="F16" s="32">
        <v>452</v>
      </c>
      <c r="G16" s="33">
        <v>108460</v>
      </c>
      <c r="H16" s="51">
        <v>1900</v>
      </c>
      <c r="I16" s="52">
        <v>675</v>
      </c>
      <c r="J16" s="53">
        <v>1900</v>
      </c>
      <c r="K16" s="54">
        <v>675</v>
      </c>
      <c r="L16" s="34">
        <v>4576</v>
      </c>
      <c r="M16" s="35">
        <v>692</v>
      </c>
      <c r="N16" s="36">
        <v>122860</v>
      </c>
      <c r="P16" s="1"/>
    </row>
    <row r="17" spans="1:16" ht="24.95" customHeight="1" x14ac:dyDescent="0.2">
      <c r="A17" s="8" t="s">
        <v>12</v>
      </c>
      <c r="B17" s="30">
        <v>2112</v>
      </c>
      <c r="C17" s="50">
        <v>528</v>
      </c>
      <c r="D17" s="31">
        <v>31680</v>
      </c>
      <c r="E17" s="30">
        <v>3148</v>
      </c>
      <c r="F17" s="32">
        <v>394</v>
      </c>
      <c r="G17" s="33">
        <v>94464</v>
      </c>
      <c r="H17" s="51">
        <v>2000</v>
      </c>
      <c r="I17" s="52">
        <v>575</v>
      </c>
      <c r="J17" s="53">
        <v>2000</v>
      </c>
      <c r="K17" s="54">
        <v>575</v>
      </c>
      <c r="L17" s="34">
        <v>5260</v>
      </c>
      <c r="M17" s="35">
        <v>922</v>
      </c>
      <c r="N17" s="36">
        <v>126144</v>
      </c>
      <c r="P17" s="1"/>
    </row>
    <row r="18" spans="1:16" ht="24.95" customHeight="1" x14ac:dyDescent="0.2">
      <c r="A18" s="8" t="s">
        <v>13</v>
      </c>
      <c r="B18" s="30">
        <v>2688</v>
      </c>
      <c r="C18" s="50">
        <v>672</v>
      </c>
      <c r="D18" s="31">
        <v>40320</v>
      </c>
      <c r="E18" s="30">
        <v>8622</v>
      </c>
      <c r="F18" s="32">
        <v>1078</v>
      </c>
      <c r="G18" s="33">
        <v>258688</v>
      </c>
      <c r="H18" s="51">
        <v>4700</v>
      </c>
      <c r="I18" s="52">
        <v>1575</v>
      </c>
      <c r="J18" s="53">
        <v>4700</v>
      </c>
      <c r="K18" s="54">
        <v>1575</v>
      </c>
      <c r="L18" s="34">
        <v>11310</v>
      </c>
      <c r="M18" s="35">
        <v>1750</v>
      </c>
      <c r="N18" s="36">
        <v>299008</v>
      </c>
      <c r="P18" s="1"/>
    </row>
    <row r="19" spans="1:16" ht="24.95" customHeight="1" x14ac:dyDescent="0.2">
      <c r="A19" s="8" t="s">
        <v>14</v>
      </c>
      <c r="B19" s="30">
        <v>672</v>
      </c>
      <c r="C19" s="50">
        <v>168</v>
      </c>
      <c r="D19" s="31">
        <v>10080</v>
      </c>
      <c r="E19" s="30">
        <v>3004</v>
      </c>
      <c r="F19" s="32">
        <v>376</v>
      </c>
      <c r="G19" s="33">
        <v>90124</v>
      </c>
      <c r="H19" s="51">
        <v>1900</v>
      </c>
      <c r="I19" s="52">
        <v>575</v>
      </c>
      <c r="J19" s="53">
        <v>1900</v>
      </c>
      <c r="K19" s="54">
        <v>575</v>
      </c>
      <c r="L19" s="34">
        <v>3676</v>
      </c>
      <c r="M19" s="35">
        <v>544</v>
      </c>
      <c r="N19" s="36">
        <v>100204</v>
      </c>
      <c r="P19" s="1"/>
    </row>
    <row r="20" spans="1:16" ht="24.95" customHeight="1" x14ac:dyDescent="0.2">
      <c r="A20" s="8" t="s">
        <v>15</v>
      </c>
      <c r="B20" s="30">
        <v>96</v>
      </c>
      <c r="C20" s="50">
        <v>24</v>
      </c>
      <c r="D20" s="31">
        <v>1440</v>
      </c>
      <c r="E20" s="30">
        <v>1978</v>
      </c>
      <c r="F20" s="32">
        <v>248</v>
      </c>
      <c r="G20" s="33">
        <v>59326</v>
      </c>
      <c r="H20" s="51">
        <v>1500</v>
      </c>
      <c r="I20" s="52">
        <v>325</v>
      </c>
      <c r="J20" s="53">
        <v>1500</v>
      </c>
      <c r="K20" s="54">
        <v>325</v>
      </c>
      <c r="L20" s="34">
        <v>2074</v>
      </c>
      <c r="M20" s="35">
        <v>272</v>
      </c>
      <c r="N20" s="36">
        <v>60766</v>
      </c>
      <c r="P20" s="1"/>
    </row>
    <row r="21" spans="1:16" ht="24.95" customHeight="1" x14ac:dyDescent="0.2">
      <c r="A21" s="8" t="s">
        <v>16</v>
      </c>
      <c r="B21" s="30">
        <v>4512</v>
      </c>
      <c r="C21" s="50">
        <v>1128</v>
      </c>
      <c r="D21" s="31">
        <v>67680</v>
      </c>
      <c r="E21" s="30">
        <v>6394</v>
      </c>
      <c r="F21" s="32">
        <v>800</v>
      </c>
      <c r="G21" s="33">
        <v>191824</v>
      </c>
      <c r="H21" s="51">
        <v>3300</v>
      </c>
      <c r="I21" s="52">
        <v>1100</v>
      </c>
      <c r="J21" s="53">
        <v>3300</v>
      </c>
      <c r="K21" s="54">
        <v>1100</v>
      </c>
      <c r="L21" s="34">
        <v>10906</v>
      </c>
      <c r="M21" s="35">
        <v>1928</v>
      </c>
      <c r="N21" s="36">
        <v>259504</v>
      </c>
      <c r="P21" s="1"/>
    </row>
    <row r="22" spans="1:16" ht="24.95" customHeight="1" x14ac:dyDescent="0.2">
      <c r="A22" s="8" t="s">
        <v>17</v>
      </c>
      <c r="B22" s="30">
        <v>2112</v>
      </c>
      <c r="C22" s="50">
        <v>528</v>
      </c>
      <c r="D22" s="31">
        <v>31680</v>
      </c>
      <c r="E22" s="30">
        <v>3810</v>
      </c>
      <c r="F22" s="32">
        <v>476</v>
      </c>
      <c r="G22" s="33">
        <v>114278</v>
      </c>
      <c r="H22" s="51">
        <v>2000</v>
      </c>
      <c r="I22" s="52">
        <v>650</v>
      </c>
      <c r="J22" s="53">
        <v>2000</v>
      </c>
      <c r="K22" s="54">
        <v>650</v>
      </c>
      <c r="L22" s="34">
        <v>5922</v>
      </c>
      <c r="M22" s="35">
        <v>1004</v>
      </c>
      <c r="N22" s="36">
        <v>145958</v>
      </c>
      <c r="P22" s="1"/>
    </row>
    <row r="23" spans="1:16" ht="24.95" customHeight="1" x14ac:dyDescent="0.2">
      <c r="A23" s="8" t="s">
        <v>18</v>
      </c>
      <c r="B23" s="30">
        <v>4800</v>
      </c>
      <c r="C23" s="50">
        <v>1200</v>
      </c>
      <c r="D23" s="31">
        <v>72000</v>
      </c>
      <c r="E23" s="30">
        <v>7768</v>
      </c>
      <c r="F23" s="32">
        <v>970</v>
      </c>
      <c r="G23" s="33">
        <v>233040</v>
      </c>
      <c r="H23" s="51">
        <v>4100</v>
      </c>
      <c r="I23" s="52">
        <v>1400</v>
      </c>
      <c r="J23" s="53">
        <v>4100</v>
      </c>
      <c r="K23" s="54">
        <v>1400</v>
      </c>
      <c r="L23" s="34">
        <v>12568</v>
      </c>
      <c r="M23" s="35">
        <v>2170</v>
      </c>
      <c r="N23" s="36">
        <v>305040</v>
      </c>
      <c r="P23" s="1"/>
    </row>
    <row r="24" spans="1:16" ht="24.95" customHeight="1" x14ac:dyDescent="0.2">
      <c r="A24" s="8" t="s">
        <v>19</v>
      </c>
      <c r="B24" s="30">
        <v>3552</v>
      </c>
      <c r="C24" s="50">
        <v>888</v>
      </c>
      <c r="D24" s="31">
        <v>53280</v>
      </c>
      <c r="E24" s="30">
        <v>8934</v>
      </c>
      <c r="F24" s="32">
        <v>1116</v>
      </c>
      <c r="G24" s="33">
        <v>268010</v>
      </c>
      <c r="H24" s="51">
        <v>4700</v>
      </c>
      <c r="I24" s="52">
        <v>1575</v>
      </c>
      <c r="J24" s="53">
        <v>4700</v>
      </c>
      <c r="K24" s="54">
        <v>1575</v>
      </c>
      <c r="L24" s="34">
        <v>12486</v>
      </c>
      <c r="M24" s="35">
        <v>2004</v>
      </c>
      <c r="N24" s="36">
        <v>321290</v>
      </c>
      <c r="P24" s="1"/>
    </row>
    <row r="25" spans="1:16" ht="24.95" customHeight="1" thickBot="1" x14ac:dyDescent="0.25">
      <c r="A25" s="9" t="s">
        <v>20</v>
      </c>
      <c r="B25" s="37">
        <v>5952</v>
      </c>
      <c r="C25" s="55">
        <v>1488</v>
      </c>
      <c r="D25" s="38">
        <v>89280</v>
      </c>
      <c r="E25" s="37">
        <v>13776</v>
      </c>
      <c r="F25" s="39">
        <v>1722</v>
      </c>
      <c r="G25" s="40">
        <v>413292</v>
      </c>
      <c r="H25" s="58">
        <v>7000</v>
      </c>
      <c r="I25" s="59">
        <v>2450</v>
      </c>
      <c r="J25" s="60">
        <v>7000</v>
      </c>
      <c r="K25" s="61">
        <v>2450</v>
      </c>
      <c r="L25" s="41">
        <v>19728</v>
      </c>
      <c r="M25" s="42">
        <v>3210</v>
      </c>
      <c r="N25" s="43">
        <v>502572</v>
      </c>
      <c r="P25" s="44"/>
    </row>
    <row r="26" spans="1:16" s="5" customFormat="1" ht="24.95" customHeight="1" x14ac:dyDescent="0.2">
      <c r="A26" s="57" t="s">
        <v>35</v>
      </c>
      <c r="B26" s="62">
        <f>SUM(B9:B25)</f>
        <v>79200</v>
      </c>
      <c r="C26" s="63">
        <f t="shared" ref="C26:D26" si="0">SUM(C9:C25)</f>
        <v>19800</v>
      </c>
      <c r="D26" s="75">
        <f t="shared" si="0"/>
        <v>1188000</v>
      </c>
      <c r="E26" s="62">
        <f t="shared" ref="E26:N26" si="1">SUM(E9:E25)</f>
        <v>157916</v>
      </c>
      <c r="F26" s="63">
        <f t="shared" si="1"/>
        <v>19740</v>
      </c>
      <c r="G26" s="63">
        <f t="shared" si="1"/>
        <v>4737492</v>
      </c>
      <c r="H26" s="63">
        <f t="shared" ref="H26" si="2">SUM(H9:H25)</f>
        <v>82000</v>
      </c>
      <c r="I26" s="75">
        <f t="shared" ref="I26" si="3">SUM(I9:I25)</f>
        <v>28800</v>
      </c>
      <c r="J26" s="78">
        <f t="shared" ref="J26" si="4">SUM(J9:J25)</f>
        <v>82000</v>
      </c>
      <c r="K26" s="79">
        <f t="shared" ref="K26" si="5">SUM(K9:K25)</f>
        <v>28800</v>
      </c>
      <c r="L26" s="84">
        <f>SUM(L9:L25)</f>
        <v>237116</v>
      </c>
      <c r="M26" s="64">
        <f t="shared" si="1"/>
        <v>39540</v>
      </c>
      <c r="N26" s="65">
        <f t="shared" si="1"/>
        <v>5925492</v>
      </c>
    </row>
    <row r="27" spans="1:16" s="5" customFormat="1" ht="24.95" customHeight="1" thickBot="1" x14ac:dyDescent="0.25">
      <c r="A27" s="66" t="s">
        <v>32</v>
      </c>
      <c r="B27" s="67">
        <v>-240</v>
      </c>
      <c r="C27" s="68">
        <v>500</v>
      </c>
      <c r="D27" s="76">
        <v>8000</v>
      </c>
      <c r="E27" s="67">
        <v>1842</v>
      </c>
      <c r="F27" s="68">
        <v>130</v>
      </c>
      <c r="G27" s="68">
        <v>5253</v>
      </c>
      <c r="H27" s="68">
        <v>0</v>
      </c>
      <c r="I27" s="76">
        <v>0</v>
      </c>
      <c r="J27" s="80">
        <v>0</v>
      </c>
      <c r="K27" s="81">
        <v>0</v>
      </c>
      <c r="L27" s="85">
        <f>B27+E27</f>
        <v>1602</v>
      </c>
      <c r="M27" s="69">
        <f>C27+F27</f>
        <v>630</v>
      </c>
      <c r="N27" s="70">
        <f>D27+G27</f>
        <v>13253</v>
      </c>
    </row>
    <row r="28" spans="1:16" s="5" customFormat="1" ht="24.95" customHeight="1" thickBot="1" x14ac:dyDescent="0.25">
      <c r="A28" s="18" t="s">
        <v>33</v>
      </c>
      <c r="B28" s="71">
        <f t="shared" ref="B28:N28" si="6">B26+B27</f>
        <v>78960</v>
      </c>
      <c r="C28" s="72">
        <f t="shared" si="6"/>
        <v>20300</v>
      </c>
      <c r="D28" s="77">
        <f t="shared" si="6"/>
        <v>1196000</v>
      </c>
      <c r="E28" s="71">
        <f t="shared" si="6"/>
        <v>159758</v>
      </c>
      <c r="F28" s="72">
        <f t="shared" si="6"/>
        <v>19870</v>
      </c>
      <c r="G28" s="72">
        <f t="shared" si="6"/>
        <v>4742745</v>
      </c>
      <c r="H28" s="72">
        <f t="shared" si="6"/>
        <v>82000</v>
      </c>
      <c r="I28" s="77">
        <f t="shared" si="6"/>
        <v>28800</v>
      </c>
      <c r="J28" s="82">
        <f t="shared" si="6"/>
        <v>82000</v>
      </c>
      <c r="K28" s="83">
        <f t="shared" si="6"/>
        <v>28800</v>
      </c>
      <c r="L28" s="86">
        <f t="shared" si="6"/>
        <v>238718</v>
      </c>
      <c r="M28" s="73">
        <f t="shared" si="6"/>
        <v>40170</v>
      </c>
      <c r="N28" s="74">
        <f t="shared" si="6"/>
        <v>5938745</v>
      </c>
    </row>
    <row r="29" spans="1:16" ht="24.95" customHeight="1" x14ac:dyDescent="0.2">
      <c r="A29" s="87" t="s">
        <v>31</v>
      </c>
      <c r="B29" s="87"/>
      <c r="C29" s="87"/>
      <c r="D29" s="87"/>
      <c r="E29" s="87"/>
      <c r="F29" s="87"/>
      <c r="G29" s="87"/>
      <c r="H29" s="87"/>
      <c r="I29" s="10"/>
      <c r="J29" s="2"/>
      <c r="K29" s="2"/>
      <c r="L29" s="2"/>
      <c r="M29" s="2"/>
      <c r="N29" s="2"/>
    </row>
  </sheetData>
  <sheetProtection password="DEAB" sheet="1" objects="1" scenarios="1" selectLockedCells="1" selectUnlockedCells="1"/>
  <mergeCells count="9">
    <mergeCell ref="A29:H29"/>
    <mergeCell ref="B7:D7"/>
    <mergeCell ref="A1:N1"/>
    <mergeCell ref="A3:N3"/>
    <mergeCell ref="A4:N4"/>
    <mergeCell ref="A6:F6"/>
    <mergeCell ref="A5:N5"/>
    <mergeCell ref="E7:I7"/>
    <mergeCell ref="J7:N7"/>
  </mergeCells>
  <pageMargins left="0.70866141732283472" right="0.70866141732283472" top="0.74803149606299213" bottom="0.74803149606299213" header="0.31496062992125984" footer="0.31496062992125984"/>
  <pageSetup paperSize="9" scale="66" fitToWidth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Table 1</vt:lpstr>
      <vt:lpstr>'Table 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Coelho Amaral</dc:creator>
  <cp:lastModifiedBy>Larissa Moreira Izarelli de Carvalho</cp:lastModifiedBy>
  <cp:lastPrinted>2020-08-17T15:38:35Z</cp:lastPrinted>
  <dcterms:created xsi:type="dcterms:W3CDTF">2020-08-06T14:18:33Z</dcterms:created>
  <dcterms:modified xsi:type="dcterms:W3CDTF">2020-08-26T17:42:29Z</dcterms:modified>
</cp:coreProperties>
</file>