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4f3a1dcd7b6b19/Área de Trabalho/CVE/2024/"/>
    </mc:Choice>
  </mc:AlternateContent>
  <xr:revisionPtr revIDLastSave="0" documentId="8_{5374BD56-4AA0-4CDC-9AE5-C9B078538D44}" xr6:coauthVersionLast="47" xr6:coauthVersionMax="47" xr10:uidLastSave="{00000000-0000-0000-0000-000000000000}"/>
  <bookViews>
    <workbookView xWindow="-120" yWindow="-120" windowWidth="20730" windowHeight="11160" tabRatio="704" activeTab="1" xr2:uid="{00000000-000D-0000-FFFF-FFFF00000000}"/>
  </bookViews>
  <sheets>
    <sheet name="Identificação do Serviço" sheetId="9" r:id="rId1"/>
    <sheet name="Hemodiálise" sheetId="1" r:id="rId2"/>
    <sheet name="Microrganismos" sheetId="7" r:id="rId3"/>
    <sheet name="DPA, DPAC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2" i="7" l="1"/>
  <c r="B1079" i="7"/>
  <c r="B94" i="7"/>
  <c r="B1094" i="7"/>
  <c r="B1095" i="7"/>
  <c r="B1096" i="7"/>
  <c r="B1097" i="7"/>
  <c r="B1098" i="7"/>
  <c r="B1099" i="7"/>
  <c r="B1100" i="7"/>
  <c r="B1101" i="7"/>
  <c r="B1102" i="7"/>
  <c r="B1103" i="7"/>
  <c r="B1104" i="7"/>
  <c r="B1105" i="7"/>
  <c r="B1106" i="7"/>
  <c r="B1107" i="7"/>
  <c r="B1108" i="7"/>
  <c r="B1109" i="7"/>
  <c r="B1110" i="7"/>
  <c r="B1111" i="7"/>
  <c r="B1112" i="7"/>
  <c r="B1113" i="7"/>
  <c r="B1114" i="7"/>
  <c r="B1115" i="7"/>
  <c r="B1116" i="7"/>
  <c r="B1117" i="7"/>
  <c r="B1118" i="7"/>
  <c r="B1119" i="7"/>
  <c r="B1120" i="7"/>
  <c r="B1121" i="7"/>
  <c r="B1122" i="7"/>
  <c r="B1123" i="7"/>
  <c r="B1124" i="7"/>
  <c r="B1125" i="7"/>
  <c r="B1126" i="7"/>
  <c r="B1127" i="7"/>
  <c r="B1128" i="7"/>
  <c r="B1080" i="7"/>
  <c r="B1081" i="7"/>
  <c r="B1082" i="7"/>
  <c r="B1083" i="7"/>
  <c r="B1084" i="7"/>
  <c r="B1085" i="7"/>
  <c r="B1086" i="7"/>
  <c r="B1087" i="7"/>
  <c r="B1088" i="7"/>
  <c r="B1089" i="7"/>
  <c r="B1090" i="7"/>
  <c r="B1091" i="7"/>
  <c r="B1092" i="7"/>
  <c r="B1093" i="7"/>
  <c r="B1073" i="7"/>
  <c r="C1027" i="7" s="1"/>
  <c r="B1074" i="7"/>
  <c r="B985" i="7"/>
  <c r="B896" i="7"/>
  <c r="B807" i="7"/>
  <c r="B718" i="7"/>
  <c r="B629" i="7"/>
  <c r="B540" i="7"/>
  <c r="B451" i="7"/>
  <c r="B273" i="7"/>
  <c r="B184" i="7"/>
  <c r="B95" i="7"/>
  <c r="B1162" i="7"/>
  <c r="B1161" i="7"/>
  <c r="B1160" i="7"/>
  <c r="B1159" i="7"/>
  <c r="B1158" i="7"/>
  <c r="B1157" i="7"/>
  <c r="B1156" i="7"/>
  <c r="B1155" i="7"/>
  <c r="B1154" i="7"/>
  <c r="B1153" i="7"/>
  <c r="B1152" i="7"/>
  <c r="B1151" i="7"/>
  <c r="B1150" i="7"/>
  <c r="B1149" i="7"/>
  <c r="B1148" i="7"/>
  <c r="B1147" i="7"/>
  <c r="B1146" i="7"/>
  <c r="B1145" i="7"/>
  <c r="B1144" i="7"/>
  <c r="B1143" i="7"/>
  <c r="B1142" i="7"/>
  <c r="B1141" i="7"/>
  <c r="B1140" i="7"/>
  <c r="B1139" i="7"/>
  <c r="B1138" i="7"/>
  <c r="B1137" i="7"/>
  <c r="B1136" i="7"/>
  <c r="B1135" i="7"/>
  <c r="B1134" i="7"/>
  <c r="B1133" i="7"/>
  <c r="B1132" i="7"/>
  <c r="B1131" i="7"/>
  <c r="B1130" i="7"/>
  <c r="B1129" i="7"/>
  <c r="B984" i="7"/>
  <c r="C924" i="7" s="1"/>
  <c r="B895" i="7"/>
  <c r="C829" i="7" s="1"/>
  <c r="C863" i="7"/>
  <c r="B806" i="7"/>
  <c r="C743" i="7" s="1"/>
  <c r="B717" i="7"/>
  <c r="C655" i="7" s="1"/>
  <c r="B628" i="7"/>
  <c r="C573" i="7" s="1"/>
  <c r="C556" i="7"/>
  <c r="B539" i="7"/>
  <c r="C481" i="7" s="1"/>
  <c r="C521" i="7"/>
  <c r="B450" i="7"/>
  <c r="C395" i="7" s="1"/>
  <c r="B361" i="7"/>
  <c r="C286" i="7" s="1"/>
  <c r="B272" i="7"/>
  <c r="C226" i="7" s="1"/>
  <c r="B183" i="7"/>
  <c r="C154" i="7" s="1"/>
  <c r="C76" i="7"/>
  <c r="AD33" i="1"/>
  <c r="AD34" i="1"/>
  <c r="AD35" i="1"/>
  <c r="AD36" i="1"/>
  <c r="AD37" i="1"/>
  <c r="AD38" i="1"/>
  <c r="AD39" i="1"/>
  <c r="AD40" i="1"/>
  <c r="AD41" i="1"/>
  <c r="AD42" i="1"/>
  <c r="AD43" i="1"/>
  <c r="AD32" i="1"/>
  <c r="AB43" i="1"/>
  <c r="AB33" i="1"/>
  <c r="AB34" i="1"/>
  <c r="AB35" i="1"/>
  <c r="AB36" i="1"/>
  <c r="AB37" i="1"/>
  <c r="AB38" i="1"/>
  <c r="AB39" i="1"/>
  <c r="AB40" i="1"/>
  <c r="AB41" i="1"/>
  <c r="AB42" i="1"/>
  <c r="AB32" i="1"/>
  <c r="AA32" i="1"/>
  <c r="Y43" i="1"/>
  <c r="Y33" i="1"/>
  <c r="Y34" i="1"/>
  <c r="Y35" i="1"/>
  <c r="Y36" i="1"/>
  <c r="Y37" i="1"/>
  <c r="Y38" i="1"/>
  <c r="Y39" i="1"/>
  <c r="Y40" i="1"/>
  <c r="Y41" i="1"/>
  <c r="Y42" i="1"/>
  <c r="Y32" i="1"/>
  <c r="X32" i="1"/>
  <c r="S32" i="1"/>
  <c r="T32" i="1"/>
  <c r="Q33" i="1"/>
  <c r="Q32" i="1"/>
  <c r="P32" i="1"/>
  <c r="X33" i="1"/>
  <c r="X34" i="1"/>
  <c r="X35" i="1"/>
  <c r="X36" i="1"/>
  <c r="X37" i="1"/>
  <c r="X38" i="1"/>
  <c r="X39" i="1"/>
  <c r="X40" i="1"/>
  <c r="X41" i="1"/>
  <c r="X42" i="1"/>
  <c r="X43" i="1"/>
  <c r="Z45" i="1"/>
  <c r="AA33" i="1"/>
  <c r="AA34" i="1"/>
  <c r="AA35" i="1"/>
  <c r="AA36" i="1"/>
  <c r="AA37" i="1"/>
  <c r="AA38" i="1"/>
  <c r="AA39" i="1"/>
  <c r="AA40" i="1"/>
  <c r="AA41" i="1"/>
  <c r="AA42" i="1"/>
  <c r="AA43" i="1"/>
  <c r="V32" i="1"/>
  <c r="AC45" i="1"/>
  <c r="W45" i="1"/>
  <c r="AC44" i="1"/>
  <c r="Z44" i="1"/>
  <c r="W44" i="1"/>
  <c r="C28" i="5"/>
  <c r="D28" i="5"/>
  <c r="B28" i="5"/>
  <c r="G27" i="5"/>
  <c r="E27" i="5"/>
  <c r="C27" i="5"/>
  <c r="F45" i="1"/>
  <c r="F44" i="1"/>
  <c r="P43" i="1"/>
  <c r="L43" i="1"/>
  <c r="AE44" i="1"/>
  <c r="U44" i="1"/>
  <c r="R44" i="1"/>
  <c r="O44" i="1"/>
  <c r="M44" i="1"/>
  <c r="J44" i="1"/>
  <c r="H44" i="1"/>
  <c r="H15" i="5"/>
  <c r="D26" i="5"/>
  <c r="F25" i="5"/>
  <c r="F26" i="5"/>
  <c r="D15" i="5"/>
  <c r="G28" i="5"/>
  <c r="H28" i="5"/>
  <c r="E28" i="5"/>
  <c r="F28" i="5"/>
  <c r="AE45" i="1"/>
  <c r="U45" i="1"/>
  <c r="R45" i="1"/>
  <c r="O45" i="1"/>
  <c r="P45" i="1" s="1"/>
  <c r="M45" i="1"/>
  <c r="K45" i="1"/>
  <c r="L45" i="1" s="1"/>
  <c r="J45" i="1"/>
  <c r="H45" i="1"/>
  <c r="B45" i="1"/>
  <c r="F15" i="5"/>
  <c r="D16" i="5"/>
  <c r="F16" i="5"/>
  <c r="H16" i="5"/>
  <c r="D17" i="5"/>
  <c r="F17" i="5"/>
  <c r="H17" i="5"/>
  <c r="D18" i="5"/>
  <c r="F18" i="5"/>
  <c r="H18" i="5"/>
  <c r="D19" i="5"/>
  <c r="F19" i="5"/>
  <c r="H19" i="5"/>
  <c r="D20" i="5"/>
  <c r="F20" i="5"/>
  <c r="H20" i="5"/>
  <c r="D21" i="5"/>
  <c r="F21" i="5"/>
  <c r="H21" i="5"/>
  <c r="D22" i="5"/>
  <c r="F22" i="5"/>
  <c r="H22" i="5"/>
  <c r="D23" i="5"/>
  <c r="F23" i="5"/>
  <c r="H23" i="5"/>
  <c r="D24" i="5"/>
  <c r="F24" i="5"/>
  <c r="H24" i="5"/>
  <c r="D25" i="5"/>
  <c r="H25" i="5"/>
  <c r="H26" i="5"/>
  <c r="E32" i="1"/>
  <c r="G32" i="1" s="1"/>
  <c r="L32" i="1"/>
  <c r="E33" i="1"/>
  <c r="I33" i="1" s="1"/>
  <c r="L33" i="1"/>
  <c r="P33" i="1"/>
  <c r="S33" i="1"/>
  <c r="T33" i="1"/>
  <c r="V33" i="1"/>
  <c r="E34" i="1"/>
  <c r="I34" i="1" s="1"/>
  <c r="L34" i="1"/>
  <c r="P34" i="1"/>
  <c r="Q34" i="1"/>
  <c r="S34" i="1"/>
  <c r="T34" i="1"/>
  <c r="V34" i="1"/>
  <c r="E35" i="1"/>
  <c r="AF35" i="1" s="1"/>
  <c r="I35" i="1"/>
  <c r="L35" i="1"/>
  <c r="P35" i="1"/>
  <c r="Q35" i="1"/>
  <c r="S35" i="1"/>
  <c r="T35" i="1"/>
  <c r="V35" i="1"/>
  <c r="E36" i="1"/>
  <c r="I36" i="1" s="1"/>
  <c r="L36" i="1"/>
  <c r="P36" i="1"/>
  <c r="Q36" i="1"/>
  <c r="S36" i="1"/>
  <c r="T36" i="1"/>
  <c r="V36" i="1"/>
  <c r="E37" i="1"/>
  <c r="G37" i="1" s="1"/>
  <c r="L37" i="1"/>
  <c r="N37" i="1"/>
  <c r="P37" i="1"/>
  <c r="Q37" i="1"/>
  <c r="S37" i="1"/>
  <c r="T37" i="1"/>
  <c r="V37" i="1"/>
  <c r="E38" i="1"/>
  <c r="I38" i="1" s="1"/>
  <c r="L38" i="1"/>
  <c r="P38" i="1"/>
  <c r="Q38" i="1"/>
  <c r="S38" i="1"/>
  <c r="T38" i="1"/>
  <c r="V38" i="1"/>
  <c r="E39" i="1"/>
  <c r="G39" i="1" s="1"/>
  <c r="L39" i="1"/>
  <c r="P39" i="1"/>
  <c r="Q39" i="1"/>
  <c r="S39" i="1"/>
  <c r="T39" i="1"/>
  <c r="V39" i="1"/>
  <c r="E40" i="1"/>
  <c r="AF40" i="1" s="1"/>
  <c r="L40" i="1"/>
  <c r="P40" i="1"/>
  <c r="Q40" i="1"/>
  <c r="S40" i="1"/>
  <c r="T40" i="1"/>
  <c r="V40" i="1"/>
  <c r="E41" i="1"/>
  <c r="AF41" i="1"/>
  <c r="L41" i="1"/>
  <c r="P41" i="1"/>
  <c r="Q41" i="1"/>
  <c r="S41" i="1"/>
  <c r="T41" i="1"/>
  <c r="V41" i="1"/>
  <c r="E42" i="1"/>
  <c r="I42" i="1" s="1"/>
  <c r="L42" i="1"/>
  <c r="P42" i="1"/>
  <c r="Q42" i="1"/>
  <c r="S42" i="1"/>
  <c r="T42" i="1"/>
  <c r="V42" i="1"/>
  <c r="E43" i="1"/>
  <c r="I43" i="1" s="1"/>
  <c r="Q43" i="1"/>
  <c r="S43" i="1"/>
  <c r="T43" i="1"/>
  <c r="V43" i="1"/>
  <c r="C45" i="1"/>
  <c r="D45" i="1"/>
  <c r="N42" i="1"/>
  <c r="AF37" i="1"/>
  <c r="AF33" i="1"/>
  <c r="G35" i="1"/>
  <c r="N35" i="1"/>
  <c r="G41" i="1"/>
  <c r="N41" i="1"/>
  <c r="I41" i="1"/>
  <c r="C168" i="7"/>
  <c r="C627" i="7"/>
  <c r="C617" i="7"/>
  <c r="C712" i="7"/>
  <c r="C343" i="7"/>
  <c r="C247" i="7"/>
  <c r="C56" i="7"/>
  <c r="C529" i="7"/>
  <c r="C509" i="7"/>
  <c r="C505" i="7"/>
  <c r="C534" i="7"/>
  <c r="C518" i="7"/>
  <c r="C528" i="7"/>
  <c r="C159" i="7"/>
  <c r="C189" i="7"/>
  <c r="C278" i="7"/>
  <c r="C376" i="7"/>
  <c r="C368" i="7"/>
  <c r="C462" i="7"/>
  <c r="C456" i="7"/>
  <c r="C463" i="7"/>
  <c r="C333" i="7"/>
  <c r="C346" i="7"/>
  <c r="C351" i="7"/>
  <c r="C337" i="7"/>
  <c r="C356" i="7"/>
  <c r="C282" i="7"/>
  <c r="C279" i="7"/>
  <c r="C359" i="7"/>
  <c r="C345" i="7"/>
  <c r="C280" i="7"/>
  <c r="C102" i="7"/>
  <c r="C172" i="7"/>
  <c r="C164" i="7"/>
  <c r="C162" i="7"/>
  <c r="C180" i="7"/>
  <c r="C166" i="7"/>
  <c r="C781" i="7"/>
  <c r="C143" i="7"/>
  <c r="C350" i="7"/>
  <c r="C65" i="7"/>
  <c r="C99" i="7"/>
  <c r="C104" i="7"/>
  <c r="C106" i="7"/>
  <c r="C100" i="7"/>
  <c r="C448" i="7"/>
  <c r="C449" i="7"/>
  <c r="C445" i="7"/>
  <c r="C442" i="7"/>
  <c r="C377" i="7"/>
  <c r="C371" i="7"/>
  <c r="C369" i="7"/>
  <c r="C367" i="7"/>
  <c r="C444" i="7"/>
  <c r="C373" i="7"/>
  <c r="I40" i="1"/>
  <c r="G40" i="1"/>
  <c r="C443" i="7"/>
  <c r="G36" i="1"/>
  <c r="N36" i="1"/>
  <c r="C17" i="7"/>
  <c r="C70" i="7"/>
  <c r="C86" i="7"/>
  <c r="C533" i="7"/>
  <c r="C455" i="7"/>
  <c r="C464" i="7"/>
  <c r="C532" i="7"/>
  <c r="C502" i="7"/>
  <c r="C500" i="7"/>
  <c r="C506" i="7"/>
  <c r="C501" i="7"/>
  <c r="C507" i="7"/>
  <c r="C519" i="7"/>
  <c r="C522" i="7"/>
  <c r="C513" i="7"/>
  <c r="C527" i="7"/>
  <c r="C526" i="7"/>
  <c r="C530" i="7"/>
  <c r="C49" i="7"/>
  <c r="C43" i="7"/>
  <c r="C37" i="7"/>
  <c r="C31" i="7"/>
  <c r="C25" i="7"/>
  <c r="C87" i="7"/>
  <c r="C89" i="7"/>
  <c r="C91" i="7"/>
  <c r="C62" i="7"/>
  <c r="C81" i="7"/>
  <c r="C58" i="7"/>
  <c r="C67" i="7"/>
  <c r="C78" i="7"/>
  <c r="C71" i="7"/>
  <c r="C83" i="7"/>
  <c r="C54" i="7"/>
  <c r="C48" i="7"/>
  <c r="C42" i="7"/>
  <c r="C36" i="7"/>
  <c r="C30" i="7"/>
  <c r="C24" i="7"/>
  <c r="C77" i="7"/>
  <c r="C84" i="7"/>
  <c r="C16" i="7"/>
  <c r="C57" i="7"/>
  <c r="C88" i="7"/>
  <c r="C69" i="7"/>
  <c r="C10" i="7"/>
  <c r="C18" i="7"/>
  <c r="C73" i="7"/>
  <c r="C74" i="7"/>
  <c r="C53" i="7"/>
  <c r="C47" i="7"/>
  <c r="C41" i="7"/>
  <c r="C35" i="7"/>
  <c r="C29" i="7"/>
  <c r="C23" i="7"/>
  <c r="C75" i="7"/>
  <c r="C12" i="7"/>
  <c r="C60" i="7"/>
  <c r="C79" i="7"/>
  <c r="C64" i="7"/>
  <c r="C15" i="7"/>
  <c r="C11" i="7"/>
  <c r="C52" i="7"/>
  <c r="C46" i="7"/>
  <c r="C40" i="7"/>
  <c r="C34" i="7"/>
  <c r="C28" i="7"/>
  <c r="C22" i="7"/>
  <c r="C63" i="7"/>
  <c r="C80" i="7"/>
  <c r="C19" i="7"/>
  <c r="C61" i="7"/>
  <c r="C72" i="7"/>
  <c r="C51" i="7"/>
  <c r="C45" i="7"/>
  <c r="C39" i="7"/>
  <c r="C33" i="7"/>
  <c r="C27" i="7"/>
  <c r="C21" i="7"/>
  <c r="C92" i="7"/>
  <c r="C90" i="7"/>
  <c r="C59" i="7"/>
  <c r="C68" i="7"/>
  <c r="C82" i="7"/>
  <c r="C93" i="7"/>
  <c r="C55" i="7"/>
  <c r="C50" i="7"/>
  <c r="C44" i="7"/>
  <c r="C38" i="7"/>
  <c r="C32" i="7"/>
  <c r="C26" i="7"/>
  <c r="C20" i="7"/>
  <c r="C66" i="7"/>
  <c r="C13" i="7"/>
  <c r="C14" i="7"/>
  <c r="C85" i="7"/>
  <c r="C135" i="7"/>
  <c r="C129" i="7"/>
  <c r="C117" i="7"/>
  <c r="C111" i="7"/>
  <c r="C134" i="7"/>
  <c r="C128" i="7"/>
  <c r="C122" i="7"/>
  <c r="C116" i="7"/>
  <c r="C110" i="7"/>
  <c r="C139" i="7"/>
  <c r="C133" i="7"/>
  <c r="C127" i="7"/>
  <c r="C115" i="7"/>
  <c r="C109" i="7"/>
  <c r="C132" i="7"/>
  <c r="C126" i="7"/>
  <c r="C120" i="7"/>
  <c r="C114" i="7"/>
  <c r="C108" i="7"/>
  <c r="C137" i="7"/>
  <c r="C131" i="7"/>
  <c r="C125" i="7"/>
  <c r="C113" i="7"/>
  <c r="C107" i="7"/>
  <c r="C216" i="7"/>
  <c r="C342" i="7"/>
  <c r="C315" i="7"/>
  <c r="C338" i="7"/>
  <c r="C360" i="7"/>
  <c r="C326" i="7"/>
  <c r="C320" i="7"/>
  <c r="C302" i="7"/>
  <c r="C319" i="7"/>
  <c r="C307" i="7"/>
  <c r="C301" i="7"/>
  <c r="C295" i="7"/>
  <c r="C318" i="7"/>
  <c r="C288" i="7"/>
  <c r="C323" i="7"/>
  <c r="C317" i="7"/>
  <c r="C311" i="7"/>
  <c r="C293" i="7"/>
  <c r="C436" i="7"/>
  <c r="C430" i="7"/>
  <c r="C424" i="7"/>
  <c r="C418" i="7"/>
  <c r="C412" i="7"/>
  <c r="C406" i="7"/>
  <c r="C400" i="7"/>
  <c r="C394" i="7"/>
  <c r="C388" i="7"/>
  <c r="C382" i="7"/>
  <c r="C441" i="7"/>
  <c r="C435" i="7"/>
  <c r="C429" i="7"/>
  <c r="C423" i="7"/>
  <c r="C417" i="7"/>
  <c r="C411" i="7"/>
  <c r="C405" i="7"/>
  <c r="C399" i="7"/>
  <c r="C393" i="7"/>
  <c r="C387" i="7"/>
  <c r="C381" i="7"/>
  <c r="C440" i="7"/>
  <c r="C434" i="7"/>
  <c r="C428" i="7"/>
  <c r="C422" i="7"/>
  <c r="C416" i="7"/>
  <c r="C410" i="7"/>
  <c r="C404" i="7"/>
  <c r="C398" i="7"/>
  <c r="C392" i="7"/>
  <c r="C386" i="7"/>
  <c r="C380" i="7"/>
  <c r="C439" i="7"/>
  <c r="C433" i="7"/>
  <c r="C427" i="7"/>
  <c r="C421" i="7"/>
  <c r="C415" i="7"/>
  <c r="C409" i="7"/>
  <c r="C403" i="7"/>
  <c r="C397" i="7"/>
  <c r="C391" i="7"/>
  <c r="C385" i="7"/>
  <c r="C379" i="7"/>
  <c r="C438" i="7"/>
  <c r="C432" i="7"/>
  <c r="C426" i="7"/>
  <c r="C420" i="7"/>
  <c r="C414" i="7"/>
  <c r="C408" i="7"/>
  <c r="C402" i="7"/>
  <c r="C396" i="7"/>
  <c r="C390" i="7"/>
  <c r="C384" i="7"/>
  <c r="C492" i="7"/>
  <c r="C486" i="7"/>
  <c r="C480" i="7"/>
  <c r="C468" i="7"/>
  <c r="C497" i="7"/>
  <c r="C473" i="7"/>
  <c r="C467" i="7"/>
  <c r="C490" i="7"/>
  <c r="C484" i="7"/>
  <c r="C478" i="7"/>
  <c r="C466" i="7"/>
  <c r="C495" i="7"/>
  <c r="C471" i="7"/>
  <c r="C465" i="7"/>
  <c r="C589" i="7"/>
  <c r="C583" i="7"/>
  <c r="C571" i="7"/>
  <c r="C565" i="7"/>
  <c r="C559" i="7"/>
  <c r="C588" i="7"/>
  <c r="C582" i="7"/>
  <c r="C558" i="7"/>
  <c r="C593" i="7"/>
  <c r="C587" i="7"/>
  <c r="C575" i="7"/>
  <c r="C569" i="7"/>
  <c r="C563" i="7"/>
  <c r="C557" i="7"/>
  <c r="C592" i="7"/>
  <c r="C568" i="7"/>
  <c r="C562" i="7"/>
  <c r="C686" i="7"/>
  <c r="C694" i="7"/>
  <c r="C648" i="7"/>
  <c r="C693" i="7"/>
  <c r="C665" i="7"/>
  <c r="C653" i="7"/>
  <c r="C699" i="7"/>
  <c r="C670" i="7"/>
  <c r="C643" i="7"/>
  <c r="C702" i="7"/>
  <c r="C641" i="7"/>
  <c r="C638" i="7"/>
  <c r="C707" i="7"/>
  <c r="C762" i="7"/>
  <c r="C744" i="7"/>
  <c r="C727" i="7"/>
  <c r="C797" i="7"/>
  <c r="C784" i="7"/>
  <c r="C777" i="7"/>
  <c r="C760" i="7"/>
  <c r="C795" i="7"/>
  <c r="C782" i="7"/>
  <c r="C789" i="7"/>
  <c r="C722" i="7"/>
  <c r="C753" i="7"/>
  <c r="C725" i="7"/>
  <c r="C728" i="7"/>
  <c r="C783" i="7"/>
  <c r="C805" i="7"/>
  <c r="C764" i="7"/>
  <c r="C734" i="7"/>
  <c r="C787" i="7"/>
  <c r="C796" i="7"/>
  <c r="C788" i="7"/>
  <c r="C765" i="7"/>
  <c r="C790" i="7"/>
  <c r="C763" i="7"/>
  <c r="C757" i="7"/>
  <c r="C751" i="7"/>
  <c r="C733" i="7"/>
  <c r="C786" i="7"/>
  <c r="C852" i="7"/>
  <c r="C846" i="7"/>
  <c r="C840" i="7"/>
  <c r="C834" i="7"/>
  <c r="C828" i="7"/>
  <c r="C851" i="7"/>
  <c r="C845" i="7"/>
  <c r="C839" i="7"/>
  <c r="C833" i="7"/>
  <c r="C827" i="7"/>
  <c r="C850" i="7"/>
  <c r="C844" i="7"/>
  <c r="C838" i="7"/>
  <c r="C832" i="7"/>
  <c r="C826" i="7"/>
  <c r="C855" i="7"/>
  <c r="C849" i="7"/>
  <c r="C843" i="7"/>
  <c r="C837" i="7"/>
  <c r="C831" i="7"/>
  <c r="C825" i="7"/>
  <c r="C854" i="7"/>
  <c r="C848" i="7"/>
  <c r="C842" i="7"/>
  <c r="C836" i="7"/>
  <c r="C830" i="7"/>
  <c r="C824" i="7"/>
  <c r="C946" i="7"/>
  <c r="C944" i="7"/>
  <c r="C913" i="7"/>
  <c r="C1020" i="7"/>
  <c r="C1014" i="7"/>
  <c r="C1008" i="7"/>
  <c r="C1019" i="7"/>
  <c r="C1013" i="7"/>
  <c r="C1007" i="7"/>
  <c r="C1030" i="7"/>
  <c r="C1024" i="7"/>
  <c r="C1018" i="7"/>
  <c r="C1006" i="7"/>
  <c r="C1029" i="7"/>
  <c r="C1023" i="7"/>
  <c r="C1005" i="7"/>
  <c r="C1028" i="7"/>
  <c r="C1022" i="7"/>
  <c r="C1016" i="7"/>
  <c r="C1010" i="7"/>
  <c r="C1004" i="7"/>
  <c r="C150" i="7"/>
  <c r="C146" i="7"/>
  <c r="C174" i="7"/>
  <c r="C160" i="7"/>
  <c r="C163" i="7"/>
  <c r="C170" i="7"/>
  <c r="C147" i="7"/>
  <c r="C158" i="7"/>
  <c r="C181" i="7"/>
  <c r="C173" i="7"/>
  <c r="C169" i="7"/>
  <c r="C142" i="7"/>
  <c r="C165" i="7"/>
  <c r="C157" i="7"/>
  <c r="C153" i="7"/>
  <c r="C161" i="7"/>
  <c r="C101" i="7"/>
  <c r="C156" i="7"/>
  <c r="C149" i="7"/>
  <c r="C103" i="7"/>
  <c r="C148" i="7"/>
  <c r="C145" i="7"/>
  <c r="C105" i="7"/>
  <c r="C155" i="7"/>
  <c r="C179" i="7"/>
  <c r="C182" i="7"/>
  <c r="C178" i="7"/>
  <c r="C171" i="7"/>
  <c r="C968" i="7"/>
  <c r="C962" i="7"/>
  <c r="C959" i="7"/>
  <c r="C892" i="7"/>
  <c r="C960" i="7"/>
  <c r="C870" i="7"/>
  <c r="C857" i="7"/>
  <c r="C894" i="7"/>
  <c r="C812" i="7"/>
  <c r="C880" i="7"/>
  <c r="C881" i="7"/>
  <c r="C865" i="7"/>
  <c r="C820" i="7"/>
  <c r="C813" i="7"/>
  <c r="C882" i="7"/>
  <c r="C819" i="7"/>
  <c r="C868" i="7"/>
  <c r="C866" i="7"/>
  <c r="C888" i="7"/>
  <c r="C816" i="7"/>
  <c r="C874" i="7"/>
  <c r="C889" i="7"/>
  <c r="C875" i="7"/>
  <c r="C818" i="7"/>
  <c r="C883" i="7"/>
  <c r="C859" i="7"/>
  <c r="C890" i="7"/>
  <c r="C879" i="7"/>
  <c r="C867" i="7"/>
  <c r="C869" i="7"/>
  <c r="C861" i="7"/>
  <c r="C858" i="7"/>
  <c r="C891" i="7"/>
  <c r="C823" i="7"/>
  <c r="C814" i="7"/>
  <c r="C885" i="7"/>
  <c r="C815" i="7"/>
  <c r="C876" i="7"/>
  <c r="C860" i="7"/>
  <c r="C811" i="7"/>
  <c r="C817" i="7"/>
  <c r="C871" i="7"/>
  <c r="C873" i="7"/>
  <c r="C877" i="7"/>
  <c r="C821" i="7"/>
  <c r="C872" i="7"/>
  <c r="C856" i="7"/>
  <c r="C822" i="7"/>
  <c r="C893" i="7"/>
  <c r="C864" i="7"/>
  <c r="C862" i="7"/>
  <c r="C884" i="7"/>
  <c r="C887" i="7"/>
  <c r="C878" i="7"/>
  <c r="C886" i="7"/>
  <c r="C1040" i="7"/>
  <c r="C994" i="7"/>
  <c r="C1065" i="7"/>
  <c r="C1069" i="7"/>
  <c r="C1062" i="7"/>
  <c r="C989" i="7"/>
  <c r="C544" i="7"/>
  <c r="C551" i="7"/>
  <c r="C619" i="7"/>
  <c r="C602" i="7"/>
  <c r="C614" i="7"/>
  <c r="C1053" i="7"/>
  <c r="C1049" i="7"/>
  <c r="C1034" i="7"/>
  <c r="C996" i="7"/>
  <c r="C993" i="7"/>
  <c r="C546" i="7"/>
  <c r="C553" i="7"/>
  <c r="C605" i="7"/>
  <c r="C603" i="7"/>
  <c r="C604" i="7"/>
  <c r="C1047" i="7"/>
  <c r="C997" i="7"/>
  <c r="C548" i="7"/>
  <c r="C555" i="7"/>
  <c r="C615" i="7"/>
  <c r="C620" i="7"/>
  <c r="C598" i="7"/>
  <c r="C607" i="7"/>
  <c r="C366" i="7"/>
  <c r="C1064" i="7"/>
  <c r="C1067" i="7"/>
  <c r="C1001" i="7"/>
  <c r="C550" i="7"/>
  <c r="C610" i="7"/>
  <c r="C623" i="7"/>
  <c r="C1048" i="7"/>
  <c r="C1063" i="7"/>
  <c r="C1057" i="7"/>
  <c r="C1045" i="7"/>
  <c r="C552" i="7"/>
  <c r="C624" i="7"/>
  <c r="C1032" i="7"/>
  <c r="C995" i="7"/>
  <c r="C1054" i="7"/>
  <c r="C1070" i="7"/>
  <c r="C554" i="7"/>
  <c r="C625" i="7"/>
  <c r="C595" i="7"/>
  <c r="C608" i="7"/>
  <c r="C1038" i="7"/>
  <c r="C1003" i="7"/>
  <c r="C618" i="7"/>
  <c r="C611" i="7"/>
  <c r="C1035" i="7"/>
  <c r="C1036" i="7"/>
  <c r="C1000" i="7"/>
  <c r="C1039" i="7"/>
  <c r="C998" i="7"/>
  <c r="C596" i="7"/>
  <c r="C621" i="7"/>
  <c r="C597" i="7"/>
  <c r="C616" i="7"/>
  <c r="C1042" i="7"/>
  <c r="C1044" i="7"/>
  <c r="C1061" i="7"/>
  <c r="C1052" i="7"/>
  <c r="C1002" i="7"/>
  <c r="C545" i="7"/>
  <c r="C447" i="7"/>
  <c r="C622" i="7"/>
  <c r="C600" i="7"/>
  <c r="C613" i="7"/>
  <c r="C594" i="7"/>
  <c r="C1050" i="7"/>
  <c r="C1051" i="7"/>
  <c r="C991" i="7"/>
  <c r="C1072" i="7"/>
  <c r="C547" i="7"/>
  <c r="C601" i="7"/>
  <c r="C612" i="7"/>
  <c r="C1071" i="7"/>
  <c r="C1056" i="7"/>
  <c r="C1058" i="7"/>
  <c r="C549" i="7"/>
  <c r="C599" i="7"/>
  <c r="C609" i="7"/>
  <c r="C606" i="7"/>
  <c r="AF34" i="1" l="1"/>
  <c r="G34" i="1"/>
  <c r="G33" i="1"/>
  <c r="Y45" i="1"/>
  <c r="Q45" i="1"/>
  <c r="AF36" i="1"/>
  <c r="AB45" i="1"/>
  <c r="AD45" i="1"/>
  <c r="I37" i="1"/>
  <c r="N34" i="1"/>
  <c r="N38" i="1"/>
  <c r="G38" i="1"/>
  <c r="N40" i="1"/>
  <c r="X45" i="1"/>
  <c r="C633" i="7"/>
  <c r="C676" i="7"/>
  <c r="C659" i="7"/>
  <c r="C715" i="7"/>
  <c r="C705" i="7"/>
  <c r="C709" i="7"/>
  <c r="C701" i="7"/>
  <c r="C698" i="7"/>
  <c r="C640" i="7"/>
  <c r="C671" i="7"/>
  <c r="C654" i="7"/>
  <c r="C634" i="7"/>
  <c r="C581" i="7"/>
  <c r="C577" i="7"/>
  <c r="C697" i="7"/>
  <c r="C636" i="7"/>
  <c r="C696" i="7"/>
  <c r="C688" i="7"/>
  <c r="C710" i="7"/>
  <c r="C677" i="7"/>
  <c r="C660" i="7"/>
  <c r="C649" i="7"/>
  <c r="C244" i="7"/>
  <c r="C626" i="7"/>
  <c r="C644" i="7"/>
  <c r="C682" i="7"/>
  <c r="C716" i="7"/>
  <c r="C706" i="7"/>
  <c r="C695" i="7"/>
  <c r="C666" i="7"/>
  <c r="C635" i="7"/>
  <c r="C637" i="7"/>
  <c r="C672" i="7"/>
  <c r="C1021" i="7"/>
  <c r="C685" i="7"/>
  <c r="C656" i="7"/>
  <c r="C651" i="7"/>
  <c r="C708" i="7"/>
  <c r="C689" i="7"/>
  <c r="C692" i="7"/>
  <c r="C678" i="7"/>
  <c r="C574" i="7"/>
  <c r="C564" i="7"/>
  <c r="C218" i="7"/>
  <c r="C245" i="7"/>
  <c r="C683" i="7"/>
  <c r="C287" i="7"/>
  <c r="C476" i="7"/>
  <c r="C650" i="7"/>
  <c r="C662" i="7"/>
  <c r="C657" i="7"/>
  <c r="C646" i="7"/>
  <c r="C690" i="7"/>
  <c r="C687" i="7"/>
  <c r="C714" i="7"/>
  <c r="C580" i="7"/>
  <c r="C570" i="7"/>
  <c r="C681" i="7"/>
  <c r="C389" i="7"/>
  <c r="C645" i="7"/>
  <c r="C668" i="7"/>
  <c r="C663" i="7"/>
  <c r="C652" i="7"/>
  <c r="C713" i="7"/>
  <c r="C703" i="7"/>
  <c r="C691" i="7"/>
  <c r="C586" i="7"/>
  <c r="C576" i="7"/>
  <c r="C674" i="7"/>
  <c r="C669" i="7"/>
  <c r="C658" i="7"/>
  <c r="C711" i="7"/>
  <c r="C661" i="7"/>
  <c r="C684" i="7"/>
  <c r="C680" i="7"/>
  <c r="C675" i="7"/>
  <c r="C664" i="7"/>
  <c r="C647" i="7"/>
  <c r="C704" i="7"/>
  <c r="C642" i="7"/>
  <c r="C243" i="7"/>
  <c r="C973" i="7"/>
  <c r="C950" i="7"/>
  <c r="C928" i="7"/>
  <c r="C198" i="7"/>
  <c r="C237" i="7"/>
  <c r="C194" i="7"/>
  <c r="C910" i="7"/>
  <c r="C956" i="7"/>
  <c r="C907" i="7"/>
  <c r="C976" i="7"/>
  <c r="C932" i="7"/>
  <c r="C934" i="7"/>
  <c r="C739" i="7"/>
  <c r="C770" i="7"/>
  <c r="C794" i="7"/>
  <c r="C759" i="7"/>
  <c r="C800" i="7"/>
  <c r="C750" i="7"/>
  <c r="C299" i="7"/>
  <c r="C324" i="7"/>
  <c r="C308" i="7"/>
  <c r="C321" i="7"/>
  <c r="C204" i="7"/>
  <c r="C206" i="7"/>
  <c r="C261" i="7"/>
  <c r="C260" i="7"/>
  <c r="C268" i="7"/>
  <c r="C255" i="7"/>
  <c r="C768" i="7"/>
  <c r="C353" i="7"/>
  <c r="C281" i="7"/>
  <c r="C196" i="7"/>
  <c r="C271" i="7"/>
  <c r="C1055" i="7"/>
  <c r="C1043" i="7"/>
  <c r="C983" i="7"/>
  <c r="C900" i="7"/>
  <c r="C963" i="7"/>
  <c r="C1012" i="7"/>
  <c r="C1026" i="7"/>
  <c r="C938" i="7"/>
  <c r="C940" i="7"/>
  <c r="C745" i="7"/>
  <c r="C724" i="7"/>
  <c r="C772" i="7"/>
  <c r="C774" i="7"/>
  <c r="C792" i="7"/>
  <c r="C756" i="7"/>
  <c r="C472" i="7"/>
  <c r="C474" i="7"/>
  <c r="C305" i="7"/>
  <c r="C289" i="7"/>
  <c r="C314" i="7"/>
  <c r="C327" i="7"/>
  <c r="C210" i="7"/>
  <c r="C212" i="7"/>
  <c r="C512" i="7"/>
  <c r="C459" i="7"/>
  <c r="C269" i="7"/>
  <c r="C264" i="7"/>
  <c r="C531" i="7"/>
  <c r="C344" i="7"/>
  <c r="C284" i="7"/>
  <c r="C458" i="7"/>
  <c r="C259" i="7"/>
  <c r="C538" i="7"/>
  <c r="C239" i="7"/>
  <c r="C911" i="7"/>
  <c r="C203" i="7"/>
  <c r="C267" i="7"/>
  <c r="C266" i="7"/>
  <c r="C191" i="7"/>
  <c r="C248" i="7"/>
  <c r="C923" i="7"/>
  <c r="C966" i="7"/>
  <c r="C228" i="7"/>
  <c r="C915" i="7"/>
  <c r="C908" i="7"/>
  <c r="C209" i="7"/>
  <c r="C230" i="7"/>
  <c r="C732" i="7"/>
  <c r="C234" i="7"/>
  <c r="C193" i="7"/>
  <c r="C256" i="7"/>
  <c r="C737" i="7"/>
  <c r="C969" i="7"/>
  <c r="C975" i="7"/>
  <c r="C980" i="7"/>
  <c r="C964" i="7"/>
  <c r="C931" i="7"/>
  <c r="C927" i="7"/>
  <c r="C779" i="7"/>
  <c r="C731" i="7"/>
  <c r="C771" i="7"/>
  <c r="C801" i="7"/>
  <c r="C798" i="7"/>
  <c r="C496" i="7"/>
  <c r="C498" i="7"/>
  <c r="C329" i="7"/>
  <c r="C313" i="7"/>
  <c r="C331" i="7"/>
  <c r="C215" i="7"/>
  <c r="C199" i="7"/>
  <c r="C201" i="7"/>
  <c r="C504" i="7"/>
  <c r="C457" i="7"/>
  <c r="C791" i="7"/>
  <c r="C277" i="7"/>
  <c r="C339" i="7"/>
  <c r="C257" i="7"/>
  <c r="C348" i="7"/>
  <c r="C332" i="7"/>
  <c r="C283" i="7"/>
  <c r="C195" i="7"/>
  <c r="C537" i="7"/>
  <c r="C347" i="7"/>
  <c r="C572" i="7"/>
  <c r="C904" i="7"/>
  <c r="C921" i="7"/>
  <c r="C981" i="7"/>
  <c r="C205" i="7"/>
  <c r="C224" i="7"/>
  <c r="C912" i="7"/>
  <c r="C955" i="7"/>
  <c r="C207" i="7"/>
  <c r="C258" i="7"/>
  <c r="C971" i="7"/>
  <c r="C974" i="7"/>
  <c r="C726" i="7"/>
  <c r="C785" i="7"/>
  <c r="C767" i="7"/>
  <c r="C291" i="7"/>
  <c r="C211" i="7"/>
  <c r="C213" i="7"/>
  <c r="C723" i="7"/>
  <c r="C242" i="7"/>
  <c r="C354" i="7"/>
  <c r="C1046" i="7"/>
  <c r="C992" i="7"/>
  <c r="C953" i="7"/>
  <c r="C902" i="7"/>
  <c r="C903" i="7"/>
  <c r="C952" i="7"/>
  <c r="C1011" i="7"/>
  <c r="C1025" i="7"/>
  <c r="C949" i="7"/>
  <c r="C945" i="7"/>
  <c r="C769" i="7"/>
  <c r="C804" i="7"/>
  <c r="C746" i="7"/>
  <c r="C735" i="7"/>
  <c r="C742" i="7"/>
  <c r="C803" i="7"/>
  <c r="C477" i="7"/>
  <c r="C479" i="7"/>
  <c r="C300" i="7"/>
  <c r="C340" i="7"/>
  <c r="C297" i="7"/>
  <c r="C233" i="7"/>
  <c r="C217" i="7"/>
  <c r="C219" i="7"/>
  <c r="C535" i="7"/>
  <c r="C510" i="7"/>
  <c r="C508" i="7"/>
  <c r="C253" i="7"/>
  <c r="C336" i="7"/>
  <c r="C240" i="7"/>
  <c r="C335" i="7"/>
  <c r="C334" i="7"/>
  <c r="C188" i="7"/>
  <c r="C536" i="7"/>
  <c r="C265" i="7"/>
  <c r="C358" i="7"/>
  <c r="C220" i="7"/>
  <c r="C222" i="7"/>
  <c r="C951" i="7"/>
  <c r="C933" i="7"/>
  <c r="C221" i="7"/>
  <c r="C799" i="7"/>
  <c r="C909" i="7"/>
  <c r="C943" i="7"/>
  <c r="C939" i="7"/>
  <c r="C730" i="7"/>
  <c r="C740" i="7"/>
  <c r="C736" i="7"/>
  <c r="C294" i="7"/>
  <c r="C325" i="7"/>
  <c r="C227" i="7"/>
  <c r="C355" i="7"/>
  <c r="C263" i="7"/>
  <c r="C357" i="7"/>
  <c r="C235" i="7"/>
  <c r="C341" i="7"/>
  <c r="C990" i="7"/>
  <c r="C1066" i="7"/>
  <c r="C1033" i="7"/>
  <c r="C1068" i="7"/>
  <c r="C1041" i="7"/>
  <c r="C1059" i="7"/>
  <c r="C1060" i="7"/>
  <c r="C1037" i="7"/>
  <c r="C979" i="7"/>
  <c r="C958" i="7"/>
  <c r="C957" i="7"/>
  <c r="C982" i="7"/>
  <c r="C1017" i="7"/>
  <c r="C1031" i="7"/>
  <c r="C914" i="7"/>
  <c r="C916" i="7"/>
  <c r="C780" i="7"/>
  <c r="C773" i="7"/>
  <c r="C752" i="7"/>
  <c r="C741" i="7"/>
  <c r="C748" i="7"/>
  <c r="C802" i="7"/>
  <c r="C483" i="7"/>
  <c r="C485" i="7"/>
  <c r="C306" i="7"/>
  <c r="C290" i="7"/>
  <c r="C303" i="7"/>
  <c r="C246" i="7"/>
  <c r="C223" i="7"/>
  <c r="C225" i="7"/>
  <c r="C520" i="7"/>
  <c r="C524" i="7"/>
  <c r="C460" i="7"/>
  <c r="C270" i="7"/>
  <c r="C352" i="7"/>
  <c r="C262" i="7"/>
  <c r="C330" i="7"/>
  <c r="C793" i="7"/>
  <c r="C190" i="7"/>
  <c r="C503" i="7"/>
  <c r="C249" i="7"/>
  <c r="C965" i="7"/>
  <c r="C977" i="7"/>
  <c r="C919" i="7"/>
  <c r="C905" i="7"/>
  <c r="C925" i="7"/>
  <c r="C954" i="7"/>
  <c r="C937" i="7"/>
  <c r="C236" i="7"/>
  <c r="C961" i="7"/>
  <c r="C972" i="7"/>
  <c r="C970" i="7"/>
  <c r="C967" i="7"/>
  <c r="C920" i="7"/>
  <c r="C922" i="7"/>
  <c r="C775" i="7"/>
  <c r="C766" i="7"/>
  <c r="C758" i="7"/>
  <c r="C747" i="7"/>
  <c r="C754" i="7"/>
  <c r="C738" i="7"/>
  <c r="C489" i="7"/>
  <c r="C491" i="7"/>
  <c r="C312" i="7"/>
  <c r="C296" i="7"/>
  <c r="C309" i="7"/>
  <c r="C250" i="7"/>
  <c r="C229" i="7"/>
  <c r="C231" i="7"/>
  <c r="C517" i="7"/>
  <c r="C461" i="7"/>
  <c r="C254" i="7"/>
  <c r="C778" i="7"/>
  <c r="C241" i="7"/>
  <c r="C285" i="7"/>
  <c r="C349" i="7"/>
  <c r="C729" i="7"/>
  <c r="C192" i="7"/>
  <c r="C511" i="7"/>
  <c r="C251" i="7"/>
  <c r="B1163" i="7"/>
  <c r="C1091" i="7" s="1"/>
  <c r="C906" i="7"/>
  <c r="C901" i="7"/>
  <c r="C926" i="7"/>
  <c r="C200" i="7"/>
  <c r="C238" i="7"/>
  <c r="C252" i="7"/>
  <c r="C1117" i="7"/>
  <c r="C1152" i="7"/>
  <c r="C1130" i="7"/>
  <c r="C1087" i="7"/>
  <c r="C1112" i="7"/>
  <c r="C1081" i="7"/>
  <c r="C1144" i="7"/>
  <c r="C1113" i="7"/>
  <c r="C1099" i="7"/>
  <c r="C1086" i="7"/>
  <c r="C1153" i="7"/>
  <c r="C1150" i="7"/>
  <c r="C1121" i="7"/>
  <c r="C1123" i="7"/>
  <c r="C1092" i="7"/>
  <c r="C1149" i="7"/>
  <c r="C1133" i="7"/>
  <c r="C1122" i="7"/>
  <c r="C1084" i="7"/>
  <c r="C1114" i="7"/>
  <c r="C1142" i="7"/>
  <c r="C1083" i="7"/>
  <c r="C1105" i="7"/>
  <c r="C1138" i="7"/>
  <c r="C1160" i="7"/>
  <c r="C1161" i="7"/>
  <c r="C1111" i="7"/>
  <c r="C1131" i="7"/>
  <c r="C1162" i="7"/>
  <c r="C1124" i="7"/>
  <c r="C1108" i="7"/>
  <c r="C1151" i="7"/>
  <c r="C1148" i="7"/>
  <c r="C1140" i="7"/>
  <c r="C1090" i="7"/>
  <c r="C1115" i="7"/>
  <c r="C1135" i="7"/>
  <c r="C1145" i="7"/>
  <c r="C1094" i="7"/>
  <c r="C1093" i="7"/>
  <c r="C1104" i="7"/>
  <c r="C1147" i="7"/>
  <c r="C1097" i="7"/>
  <c r="C1082" i="7"/>
  <c r="C1158" i="7"/>
  <c r="C1080" i="7"/>
  <c r="C1137" i="7"/>
  <c r="C1088" i="7"/>
  <c r="C1129" i="7"/>
  <c r="C1101" i="7"/>
  <c r="C138" i="7"/>
  <c r="C140" i="7"/>
  <c r="C370" i="7"/>
  <c r="C639" i="7"/>
  <c r="C523" i="7"/>
  <c r="C525" i="7"/>
  <c r="C177" i="7"/>
  <c r="C1015" i="7"/>
  <c r="C918" i="7"/>
  <c r="C679" i="7"/>
  <c r="C567" i="7"/>
  <c r="C475" i="7"/>
  <c r="C383" i="7"/>
  <c r="C214" i="7"/>
  <c r="C151" i="7"/>
  <c r="C700" i="7"/>
  <c r="C1009" i="7"/>
  <c r="C917" i="7"/>
  <c r="C673" i="7"/>
  <c r="C566" i="7"/>
  <c r="C470" i="7"/>
  <c r="C328" i="7"/>
  <c r="C208" i="7"/>
  <c r="C948" i="7"/>
  <c r="C853" i="7"/>
  <c r="C667" i="7"/>
  <c r="C561" i="7"/>
  <c r="C469" i="7"/>
  <c r="C322" i="7"/>
  <c r="C202" i="7"/>
  <c r="C119" i="7"/>
  <c r="C121" i="7"/>
  <c r="C123" i="7"/>
  <c r="C446" i="7"/>
  <c r="C372" i="7"/>
  <c r="C167" i="7"/>
  <c r="C176" i="7"/>
  <c r="C516" i="7"/>
  <c r="C515" i="7"/>
  <c r="C197" i="7"/>
  <c r="C776" i="7"/>
  <c r="C947" i="7"/>
  <c r="C847" i="7"/>
  <c r="C560" i="7"/>
  <c r="C437" i="7"/>
  <c r="C316" i="7"/>
  <c r="C136" i="7"/>
  <c r="C141" i="7"/>
  <c r="C942" i="7"/>
  <c r="C841" i="7"/>
  <c r="C591" i="7"/>
  <c r="C499" i="7"/>
  <c r="C431" i="7"/>
  <c r="C310" i="7"/>
  <c r="C130" i="7"/>
  <c r="C941" i="7"/>
  <c r="C835" i="7"/>
  <c r="C590" i="7"/>
  <c r="C494" i="7"/>
  <c r="C425" i="7"/>
  <c r="C304" i="7"/>
  <c r="C124" i="7"/>
  <c r="C375" i="7"/>
  <c r="C374" i="7"/>
  <c r="C152" i="7"/>
  <c r="C514" i="7"/>
  <c r="C936" i="7"/>
  <c r="C585" i="7"/>
  <c r="C493" i="7"/>
  <c r="C419" i="7"/>
  <c r="C298" i="7"/>
  <c r="C118" i="7"/>
  <c r="C378" i="7"/>
  <c r="C978" i="7"/>
  <c r="C999" i="7"/>
  <c r="C935" i="7"/>
  <c r="C761" i="7"/>
  <c r="C584" i="7"/>
  <c r="C488" i="7"/>
  <c r="C413" i="7"/>
  <c r="C292" i="7"/>
  <c r="C112" i="7"/>
  <c r="C930" i="7"/>
  <c r="C755" i="7"/>
  <c r="C579" i="7"/>
  <c r="C487" i="7"/>
  <c r="C407" i="7"/>
  <c r="C929" i="7"/>
  <c r="C749" i="7"/>
  <c r="C578" i="7"/>
  <c r="C482" i="7"/>
  <c r="C401" i="7"/>
  <c r="C232" i="7"/>
  <c r="C175" i="7"/>
  <c r="C144" i="7"/>
  <c r="B1164" i="7"/>
  <c r="AF43" i="1"/>
  <c r="AF39" i="1"/>
  <c r="AF42" i="1"/>
  <c r="I39" i="1"/>
  <c r="AA45" i="1"/>
  <c r="N33" i="1"/>
  <c r="N39" i="1"/>
  <c r="AF38" i="1"/>
  <c r="V45" i="1"/>
  <c r="I32" i="1"/>
  <c r="G43" i="1"/>
  <c r="E45" i="1"/>
  <c r="T45" i="1"/>
  <c r="N43" i="1"/>
  <c r="S45" i="1"/>
  <c r="G42" i="1"/>
  <c r="AF32" i="1"/>
  <c r="N32" i="1"/>
  <c r="C1125" i="7" l="1"/>
  <c r="C1103" i="7"/>
  <c r="C1154" i="7"/>
  <c r="C1119" i="7"/>
  <c r="C1120" i="7"/>
  <c r="C1155" i="7"/>
  <c r="C1141" i="7"/>
  <c r="C1102" i="7"/>
  <c r="C1127" i="7"/>
  <c r="C1118" i="7"/>
  <c r="C1132" i="7"/>
  <c r="C1157" i="7"/>
  <c r="C1107" i="7"/>
  <c r="C1139" i="7"/>
  <c r="C1106" i="7"/>
  <c r="C1116" i="7"/>
  <c r="C1098" i="7"/>
  <c r="C1089" i="7"/>
  <c r="C1126" i="7"/>
  <c r="C1085" i="7"/>
  <c r="C1079" i="7"/>
  <c r="C1100" i="7"/>
  <c r="C1159" i="7"/>
  <c r="C1146" i="7"/>
  <c r="C1156" i="7"/>
  <c r="C1096" i="7"/>
  <c r="C1134" i="7"/>
  <c r="C1143" i="7"/>
  <c r="C1110" i="7"/>
  <c r="C1095" i="7"/>
  <c r="C1136" i="7"/>
  <c r="C1109" i="7"/>
  <c r="C1128" i="7"/>
  <c r="AF45" i="1"/>
  <c r="G45" i="1"/>
  <c r="I45" i="1"/>
  <c r="N45" i="1"/>
</calcChain>
</file>

<file path=xl/sharedStrings.xml><?xml version="1.0" encoding="utf-8"?>
<sst xmlns="http://schemas.openxmlformats.org/spreadsheetml/2006/main" count="1360" uniqueCount="210">
  <si>
    <t>SECRETARIA DE ESTADO DA SAÚDE DE SÃO PAULO</t>
  </si>
  <si>
    <t>COORDENADORIA DE CONTROLE DE DOENÇAS - CCD</t>
  </si>
  <si>
    <t>CENTRO DE VIGILÂNCIA EPIDEMIOLÓGICA “PROF.  ALEXANDRE VRANJAC” – CVE</t>
  </si>
  <si>
    <t>DIVISÃO DE INFECÇÃO HOSPITALAR</t>
  </si>
  <si>
    <t>PLANILHA  DE IDENTIFICAÇÃO DO SERVIÇO DE DIÁLISE</t>
  </si>
  <si>
    <t>REGISTRO DE INFECÇÕES RELACIONADAS À ASSISTÊNCIA À SAÚDE</t>
  </si>
  <si>
    <t xml:space="preserve">ANO DE NOTIFICAÇÃO: </t>
  </si>
  <si>
    <t>CNES:</t>
  </si>
  <si>
    <t>SE PÚBLICO, QUAL ESFERA DE GOVERNO? (X)</t>
  </si>
  <si>
    <t>PÚBLICO</t>
  </si>
  <si>
    <t>FEDERAL</t>
  </si>
  <si>
    <t>PRIVADO</t>
  </si>
  <si>
    <t>ESTADUAL</t>
  </si>
  <si>
    <t>FILANTRÓPICO</t>
  </si>
  <si>
    <t>MUNICIPAL</t>
  </si>
  <si>
    <t>É INSTITUIÇÃO DE ENSINO? (X)</t>
  </si>
  <si>
    <t>NÚMERO DE MÁQUINAS: (Nº)</t>
  </si>
  <si>
    <t>HEMODIÁLISE</t>
  </si>
  <si>
    <t>DPA e DPAC</t>
  </si>
  <si>
    <t>MUNICÍPIO:</t>
  </si>
  <si>
    <t>RESPONSÁVEL NO MUNICÍPIO:</t>
  </si>
  <si>
    <t>RESPONSÁVEL NO GVE: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</si>
  <si>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</si>
  <si>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</si>
  <si>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</si>
  <si>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</si>
  <si>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</si>
  <si>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</si>
  <si>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</si>
  <si>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</si>
  <si>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</si>
  <si>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</si>
  <si>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</si>
  <si>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</si>
  <si>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</si>
  <si>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%</t>
  </si>
  <si>
    <t>Taxa</t>
  </si>
  <si>
    <t>Nº</t>
  </si>
  <si>
    <t>Hospitalização</t>
  </si>
  <si>
    <t>Peritonite</t>
  </si>
  <si>
    <t>Soroconversão</t>
  </si>
  <si>
    <t>Mortalidade</t>
  </si>
  <si>
    <t xml:space="preserve">Janeiro </t>
  </si>
  <si>
    <t>Nº pacientes</t>
  </si>
  <si>
    <t>É CONVENIADO SUS? (X)</t>
  </si>
  <si>
    <t xml:space="preserve">Sim </t>
  </si>
  <si>
    <t xml:space="preserve"> Não  </t>
  </si>
  <si>
    <t xml:space="preserve">RESPONSÁVEL PELO PCPIEA: </t>
  </si>
  <si>
    <t>a) Taxa de hospitalização em hemodiálise (HD)</t>
  </si>
  <si>
    <t>Fórmula de Cálculo:</t>
  </si>
  <si>
    <t>Pacientes</t>
  </si>
  <si>
    <t>d) Taxa de mortalidade em hemodiálise (HD)</t>
  </si>
  <si>
    <t>a) nº de internações hospitalares de pacientes submetidos a HD no mês/nº de pacientes submetidos a HD no mês X 100 (%)</t>
  </si>
  <si>
    <t>c) Taxa de soroconversão para hepatite C em hemodiálise</t>
  </si>
  <si>
    <t>Indicadores que serão gerados:</t>
  </si>
  <si>
    <t>por 100 pac-mês</t>
  </si>
  <si>
    <t>por 1.000 cat-dia</t>
  </si>
  <si>
    <t xml:space="preserve">Indicadores que serão gerados: </t>
  </si>
  <si>
    <t xml:space="preserve">Fórmula de cálculo: </t>
  </si>
  <si>
    <t>INFECÇÃO OU COMPLICAÇÃO NÃO INFECCIOSA EM HEMODIÁLISE</t>
  </si>
  <si>
    <t>d) nº de óbitos de pacientes submetidos a HD no mês/nº de pacientes submetidos a HD no mês X 100 (%)</t>
  </si>
  <si>
    <t>INFECÇÃO OU COMPLICAÇÃO NÃO INFECCIOSA EM DIÁLISE PERITONEAL</t>
  </si>
  <si>
    <t>a) Taxa de hospitalização em Diálise Peritoneal Automatizada (DPA) e Diálise Peritoneal Ambulatorial Contínua (DPAC)</t>
  </si>
  <si>
    <t>b) Taxa de peritonite em Diálise Peritoneal Automatizada (DPA) e Diálise Peritoneal Ambulatorial Contínua (DPAC)</t>
  </si>
  <si>
    <t>c) Taxa de mortalidade em Diálise Peritoneal Automatizada (DPA) e Diálise Peritoneal Ambulatorial Contínua (DPAC)</t>
  </si>
  <si>
    <t>Nº pac anti-HCV neg</t>
  </si>
  <si>
    <t>Média Anual</t>
  </si>
  <si>
    <t>Soroconversão para hepatite C</t>
  </si>
  <si>
    <t>RESPONSÁVEL NO GVS:</t>
  </si>
  <si>
    <t>c) nº de pacientes submetidos a HD com soroconversão para hepatite C no mês/nº de pacientes submetidos a HD no mês com anti-HCV negativo X 100 (%)</t>
  </si>
  <si>
    <t>Pacientes que receberam vancomicina</t>
  </si>
  <si>
    <t>DPA</t>
  </si>
  <si>
    <t>NÚMERO DE PACIENTES: (Nº)</t>
  </si>
  <si>
    <t>SERVIÇO (Nome Fantasia) :</t>
  </si>
  <si>
    <t>NATUREZA DO SERVIÇO: (X)</t>
  </si>
  <si>
    <t>SE SIM, QUAL O NOME DO HOSPITAL:</t>
  </si>
  <si>
    <t>Obs.: PCPIEA=Programa de Controle e Prevenção de Infecções e Eventos Adversos</t>
  </si>
  <si>
    <t>e-mail: dvhosp@saude.sp.gov.br</t>
  </si>
  <si>
    <t>EMAIL INSTITUCIONAL</t>
  </si>
  <si>
    <t>Microrganismo</t>
  </si>
  <si>
    <t>Distribuição percentual de microrganismos</t>
  </si>
  <si>
    <r>
      <t xml:space="preserve">Enterococcus faecalis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</si>
  <si>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faecalis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</si>
  <si>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Enterococcus faecium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</si>
  <si>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faecium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</si>
  <si>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Staphylococcus aureus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a vancomicina e</t>
    </r>
    <r>
      <rPr>
        <sz val="11"/>
        <rFont val="Arial"/>
        <family val="2"/>
      </rPr>
      <t xml:space="preserve"> oxacilina</t>
    </r>
  </si>
  <si>
    <r>
      <t xml:space="preserve">Staphylococcus aureus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</si>
  <si>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t xml:space="preserve">Dezembro </t>
  </si>
  <si>
    <t>NÃO PREENCHER ESTE QUADRO - DADOS AUTOMÁTICOS</t>
  </si>
  <si>
    <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</si>
  <si>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r>
      <t xml:space="preserve">Candida guilliermondi </t>
    </r>
    <r>
      <rPr>
        <sz val="11"/>
        <rFont val="Arial"/>
        <family val="2"/>
      </rPr>
      <t>complexo</t>
    </r>
  </si>
  <si>
    <r>
      <t xml:space="preserve">Candida krusei </t>
    </r>
    <r>
      <rPr>
        <sz val="11"/>
        <rFont val="Arial"/>
        <family val="2"/>
      </rPr>
      <t>complexo</t>
    </r>
  </si>
  <si>
    <r>
      <t xml:space="preserve">Candida lusitaniae </t>
    </r>
    <r>
      <rPr>
        <sz val="11"/>
        <rFont val="Arial"/>
        <family val="2"/>
      </rPr>
      <t>complexo</t>
    </r>
  </si>
  <si>
    <r>
      <t xml:space="preserve">Candida parapsilosis </t>
    </r>
    <r>
      <rPr>
        <sz val="11"/>
        <rFont val="Arial"/>
        <family val="2"/>
      </rPr>
      <t>complexo</t>
    </r>
  </si>
  <si>
    <r>
      <t xml:space="preserve">Candida tropicalis </t>
    </r>
    <r>
      <rPr>
        <sz val="11"/>
        <rFont val="Arial"/>
        <family val="2"/>
      </rPr>
      <t>complexo</t>
    </r>
  </si>
  <si>
    <r>
      <t xml:space="preserve">Pseudomonas aeruginosa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</si>
  <si>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</si>
  <si>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>spp.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</si>
  <si>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cefalosporinas de 3ª e/ou 4ª geração 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</si>
  <si>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e oxacilina</t>
    </r>
  </si>
  <si>
    <r>
      <t>Pseudomonas aeruginosa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</si>
  <si>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 xml:space="preserve">)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</si>
  <si>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t xml:space="preserve">NÚMERO DE TURNOS: 2ª, 4ª e 6ª </t>
  </si>
  <si>
    <t xml:space="preserve">NÚMERO DE TURNOS: 3ª, 5ª e  SÁBADO </t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</si>
  <si>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carbapenemico e cefalosporina de  4ª geração (cefepime)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</si>
  <si>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</si>
  <si>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</si>
  <si>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Escherichia coli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(ceftriaxona, cefotaxima, ceftazidima) e/ou de 4ª geração (cefepime)</t>
    </r>
  </si>
  <si>
    <t>CVC por mais de 3 meses (não tuneilizado)</t>
  </si>
  <si>
    <r>
      <t>Acinetobacter baumannii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</si>
  <si>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r>
      <t xml:space="preserve">Escherichia coli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cefalosporina de 3ª e/ou 4ª geração (cefepime)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</si>
  <si>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cefalosporinas de 3ª e/ou 4ª geração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</si>
  <si>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t>a) nº de internações hospitalares de pacientes submetidos a DPA e DPAC no mês/nº de pacientes submetidos a DPA e DPAC no mês X 100 (%)</t>
  </si>
  <si>
    <t>b) nº de pacientes submetidos a DPA e DPAC com peritonite no mês/nº de pacientes submetidos a DPA e DPAC no mês X 100 (%)</t>
  </si>
  <si>
    <t>c) nº de óbitos de pacientes submetidos a DPA e DPAC no mês/nº de pacientes submetidos a DPA e DPAC no mês X 100 (%)</t>
  </si>
  <si>
    <r>
      <rPr>
        <i/>
        <sz val="11"/>
        <rFont val="Arial"/>
        <family val="2"/>
      </rP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</si>
  <si>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t xml:space="preserve">Escherichia coli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a carbapenêmico e cefalosporinas de 3ª e/ou 4ª geração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</si>
  <si>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</si>
  <si>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</si>
  <si>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</si>
  <si>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 xml:space="preserve">Staphylococcus aureus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vancomicina e oxacilina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</si>
  <si>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vancomicina e oxacilina</t>
    </r>
  </si>
  <si>
    <t>telefone: (11) 3066-8759 e 3066-8261</t>
  </si>
  <si>
    <t>g) Infecção local do acesso vascular (ILAV) associada à fístula</t>
  </si>
  <si>
    <t>n) Tratamento com vancomicina em pacientes em hemodiálise</t>
  </si>
  <si>
    <t>n) n° de pacientes que receberam vancomicina no mês / nº de pacientes submetidos a HD no mês X 100 (%)</t>
  </si>
  <si>
    <t>b) Taxa de utilização de cateter venoso central (CVC) temporário/não tunelizado por mais de 3 meses</t>
  </si>
  <si>
    <t>b) nº de pacientes submetidos a HD com CVC temporário por mais de 3 meses no mês/nº de pacientes submetidos a HD no mês X 100 (%)</t>
  </si>
  <si>
    <t>Total de microrganismos isolados em pacientes em HD</t>
  </si>
  <si>
    <r>
      <t>Candida albicans</t>
    </r>
    <r>
      <rPr>
        <sz val="11"/>
        <rFont val="Arial"/>
        <family val="2"/>
      </rPr>
      <t>complexo</t>
    </r>
  </si>
  <si>
    <r>
      <t>Candida glabrata</t>
    </r>
    <r>
      <rPr>
        <sz val="11"/>
        <rFont val="Arial"/>
        <family val="2"/>
      </rPr>
      <t>complexo</t>
    </r>
  </si>
  <si>
    <r>
      <t>Candidas</t>
    </r>
    <r>
      <rPr>
        <sz val="11"/>
        <rFont val="Arial"/>
        <family val="2"/>
      </rPr>
      <t>não albicans (Outras especies)</t>
    </r>
  </si>
  <si>
    <r>
      <t xml:space="preserve">Candida </t>
    </r>
    <r>
      <rPr>
        <sz val="11"/>
        <rFont val="Arial"/>
        <family val="2"/>
      </rPr>
      <t>spp.</t>
    </r>
  </si>
  <si>
    <r>
      <t xml:space="preserve">Citrobacter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</si>
  <si>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>Citrobacter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</si>
  <si>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Citroacter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</si>
  <si>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</si>
  <si>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>SENSÍVEIS</t>
    </r>
    <r>
      <rPr>
        <sz val="11"/>
        <rFont val="Arial"/>
        <family val="2"/>
      </rPr>
      <t xml:space="preserve"> 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</si>
  <si>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polimixina B e/ou polimixina E (colistina)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</si>
  <si>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 e E. faecium)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</si>
  <si>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</t>
    </r>
    <r>
      <rPr>
        <sz val="11"/>
        <rFont val="Arial"/>
        <family val="2"/>
      </rPr>
      <t xml:space="preserve"> e E. faecium)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</si>
  <si>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Morganella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</si>
  <si>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 xml:space="preserve">Morganella 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</si>
  <si>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Morganella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</si>
  <si>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>Proteus spp.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</si>
  <si>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</si>
  <si>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</si>
  <si>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t xml:space="preserve">Outros microrganismos </t>
  </si>
  <si>
    <t xml:space="preserve">Preencher um quadro para cada mês do ano e enviar os dados mensalmente. </t>
  </si>
  <si>
    <r>
      <t xml:space="preserve">Complexo </t>
    </r>
    <r>
      <rPr>
        <i/>
        <sz val="11"/>
        <rFont val="Arial"/>
        <family val="2"/>
      </rPr>
      <t>Burkholderia cepacia</t>
    </r>
    <r>
      <rPr>
        <b/>
        <sz val="11"/>
        <rFont val="Arial"/>
        <family val="2"/>
      </rPr>
      <t/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</si>
  <si>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E (colistina)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</si>
  <si>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polimixina E (colistina) e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carbapenemico</t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</si>
  <si>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sulfametoxazol/trimetoprim </t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</si>
  <si>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sulfametoxazol/trimetoprim </t>
    </r>
  </si>
  <si>
    <r>
      <t xml:space="preserve">Enterobacter spp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</si>
  <si>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>Enterobacter spp</t>
    </r>
    <r>
      <rPr>
        <b/>
        <sz val="11"/>
        <rFont val="Arial"/>
        <family val="2"/>
      </rPr>
      <t xml:space="preserve"> RESISTENTE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</si>
  <si>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</si>
  <si>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Escherichia coli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</si>
  <si>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</si>
  <si>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</si>
  <si>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</si>
  <si>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</si>
  <si>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</si>
  <si>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</si>
  <si>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</si>
  <si>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 xml:space="preserve">Klebsiella aerogenes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</si>
  <si>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</si>
  <si>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</si>
  <si>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</si>
  <si>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</si>
  <si>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</si>
  <si>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</si>
  <si>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</si>
  <si>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</si>
  <si>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</si>
  <si>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 xml:space="preserve">Klebsiella spp. (exceto os complexos K.pneumoniae e K. aerogenes)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</si>
  <si>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spp. (exceto os complexos K.pneumoniae e K. aerogenes)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</si>
  <si>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</si>
  <si>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</si>
  <si>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ceftolozana-tazobactam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</si>
  <si>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ceftolozana-tazobactam</t>
    </r>
  </si>
  <si>
    <t>GVE/GVS:</t>
  </si>
  <si>
    <t>Total acumulado</t>
  </si>
  <si>
    <t>MICRORGANISMOS ISOLADOS EM HEMOCULTURA DE PACIENTES EM HEMODIÁLISE</t>
  </si>
  <si>
    <t>ESTÁ VINCULADO A UM HOSPITAL? (X)</t>
  </si>
  <si>
    <t>e) Infecção local do acesso vascular (ILAV) segundo cateter temporário/não tunelizado</t>
  </si>
  <si>
    <t>f) Infecção local do acesso vascular (ILAV) segundo cateter permanente/tunelizado</t>
  </si>
  <si>
    <t>ILAV segundo cateter permanente</t>
  </si>
  <si>
    <t>ILAV segundo cateter temporário</t>
  </si>
  <si>
    <t>ILAV associada a fístula</t>
  </si>
  <si>
    <t>e) nº de pacientes submetidos a HD com ILAV segundo cateter temporário/não tunelizado/nº de pacientes submetidos a HD com cateter temporário X 100</t>
  </si>
  <si>
    <t>f) nº de pacientes submetidos a HD com ILAV segundo cateter permanente/tunelizado /nº de pacientes submetidos a HD com cateter permanente X 100</t>
  </si>
  <si>
    <t>g) nº de pacientes submetidos a HD com ILAV associada a fístula /nº de pacientes submetidos a HD com fístula X 100</t>
  </si>
  <si>
    <t>Cateter temporário</t>
  </si>
  <si>
    <t>Cateter permanente</t>
  </si>
  <si>
    <t>Fístula</t>
  </si>
  <si>
    <t>BACTEREMIA RELACIONADA AO ACESSO VASCULAR</t>
  </si>
  <si>
    <t>a) Distribuição percentual de microrganismos isolados em hemoculturas de pacientes em hemodiálise com Bacteremia</t>
  </si>
  <si>
    <t>Total de Bacteremia notificadas (para efeito de comparabilidade)</t>
  </si>
  <si>
    <t xml:space="preserve"> Nº microrganismos isolados em hemoculturas de pacientes com Bacteremia</t>
  </si>
  <si>
    <t>b) nº de microrganismos isolados em hemoculturas de pacientes em hemodiálise com Bacteremia/ total de microrganismos isolados  em hemoculturas de pacientes em hemodiálise com Bacteremia x 100 (%)</t>
  </si>
  <si>
    <t>Bacteremia segundo cateter temporário</t>
  </si>
  <si>
    <t>Bactermia segundo cateter permanente</t>
  </si>
  <si>
    <t>Bacteremia associada a fístula</t>
  </si>
  <si>
    <t xml:space="preserve">h) nº pacientes submetidos a HD com Bacteremia segundo cateter temporário/não tunelizado /nº de pacientes com cateter temporário) </t>
  </si>
  <si>
    <t>i) nº pacientes submetidos a HD com Bacteremia segundo cateter permanente/tuneilizado/nº de pacientes com cateter permanente)</t>
  </si>
  <si>
    <t>j) nº de pacientes submetidos a HD com Bacteremia associada a fístula /nº de pacientes com fistula)</t>
  </si>
  <si>
    <t>h) Bacteremia segundo cateter temporário/não tunelizado</t>
  </si>
  <si>
    <t>i) Bacteremia segundo cateter permanente/tunelizado</t>
  </si>
  <si>
    <t>j) Bacteremia associada a fístula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</si>
</sst>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"/>
  </numFmts>
  <fonts count="34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sz val="12"/>
      <color rgb="FFC00000"/>
      <name val="Arial"/>
      <family val="2"/>
    </font>
    <font>
      <u/>
      <sz val="14"/>
      <color rgb="FF3333FF"/>
      <name val="Arial"/>
      <family val="2"/>
    </font>
    <font>
      <u/>
      <sz val="10"/>
      <color rgb="FF3333FF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22" borderId="4" applyNumberFormat="0" applyFon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351">
    <xf numFmtId="0" fontId="0" fillId="0" borderId="0" xfId="0"/>
    <xf numFmtId="0" fontId="19" fillId="0" borderId="0" xfId="0" applyFont="1" applyProtection="1">
      <protection hidden="1"/>
    </xf>
    <xf numFmtId="0" fontId="20" fillId="0" borderId="10" xfId="0" applyFont="1" applyBorder="1" applyAlignment="1" applyProtection="1">
      <alignment horizontal="center"/>
      <protection locked="0"/>
    </xf>
    <xf numFmtId="0" fontId="22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23" fillId="23" borderId="11" xfId="0" applyFont="1" applyFill="1" applyBorder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0" fontId="23" fillId="0" borderId="12" xfId="0" applyFont="1" applyBorder="1" applyProtection="1">
      <protection hidden="1"/>
    </xf>
    <xf numFmtId="0" fontId="22" fillId="0" borderId="12" xfId="0" applyFont="1" applyBorder="1" applyProtection="1">
      <protection hidden="1"/>
    </xf>
    <xf numFmtId="0" fontId="19" fillId="0" borderId="0" xfId="0" applyFont="1" applyAlignment="1" applyProtection="1">
      <alignment horizontal="center" wrapText="1"/>
      <protection hidden="1"/>
    </xf>
    <xf numFmtId="0" fontId="0" fillId="0" borderId="0" xfId="0" applyProtection="1">
      <protection hidden="1"/>
    </xf>
    <xf numFmtId="0" fontId="19" fillId="0" borderId="0" xfId="0" applyFont="1"/>
    <xf numFmtId="0" fontId="23" fillId="23" borderId="10" xfId="0" applyFont="1" applyFill="1" applyBorder="1" applyAlignment="1" applyProtection="1">
      <alignment horizontal="center"/>
      <protection hidden="1"/>
    </xf>
    <xf numFmtId="0" fontId="27" fillId="0" borderId="13" xfId="0" applyFont="1" applyBorder="1" applyAlignment="1" applyProtection="1">
      <alignment horizontal="center"/>
      <protection locked="0"/>
    </xf>
    <xf numFmtId="0" fontId="20" fillId="0" borderId="10" xfId="0" applyFont="1" applyBorder="1" applyAlignment="1" applyProtection="1">
      <alignment horizontal="left"/>
      <protection locked="0"/>
    </xf>
    <xf numFmtId="0" fontId="18" fillId="0" borderId="10" xfId="0" applyFont="1" applyBorder="1" applyAlignment="1" applyProtection="1">
      <alignment horizontal="left"/>
      <protection locked="0"/>
    </xf>
    <xf numFmtId="3" fontId="22" fillId="0" borderId="14" xfId="0" applyNumberFormat="1" applyFont="1" applyBorder="1" applyAlignment="1" applyProtection="1">
      <alignment horizontal="center"/>
      <protection locked="0"/>
    </xf>
    <xf numFmtId="0" fontId="22" fillId="0" borderId="0" xfId="0" applyFont="1"/>
    <xf numFmtId="0" fontId="23" fillId="0" borderId="12" xfId="0" applyFont="1" applyBorder="1"/>
    <xf numFmtId="0" fontId="22" fillId="0" borderId="12" xfId="0" applyFont="1" applyBorder="1"/>
    <xf numFmtId="0" fontId="27" fillId="0" borderId="0" xfId="0" applyFont="1"/>
    <xf numFmtId="0" fontId="23" fillId="0" borderId="0" xfId="0" applyFont="1" applyAlignment="1">
      <alignment vertical="center"/>
    </xf>
    <xf numFmtId="0" fontId="23" fillId="23" borderId="15" xfId="0" applyFont="1" applyFill="1" applyBorder="1" applyAlignment="1">
      <alignment vertical="center"/>
    </xf>
    <xf numFmtId="0" fontId="23" fillId="23" borderId="16" xfId="0" applyFont="1" applyFill="1" applyBorder="1" applyAlignment="1">
      <alignment vertical="center"/>
    </xf>
    <xf numFmtId="0" fontId="23" fillId="23" borderId="17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23" borderId="18" xfId="0" applyFont="1" applyFill="1" applyBorder="1" applyAlignment="1">
      <alignment horizontal="center" vertical="center" wrapText="1"/>
    </xf>
    <xf numFmtId="0" fontId="23" fillId="23" borderId="19" xfId="0" applyFont="1" applyFill="1" applyBorder="1" applyAlignment="1">
      <alignment horizontal="center" vertical="center"/>
    </xf>
    <xf numFmtId="0" fontId="23" fillId="23" borderId="20" xfId="0" applyFont="1" applyFill="1" applyBorder="1" applyAlignment="1">
      <alignment horizontal="center" vertical="center"/>
    </xf>
    <xf numFmtId="0" fontId="23" fillId="0" borderId="0" xfId="0" applyFont="1"/>
    <xf numFmtId="0" fontId="23" fillId="23" borderId="11" xfId="0" applyFont="1" applyFill="1" applyBorder="1" applyAlignment="1">
      <alignment horizontal="center"/>
    </xf>
    <xf numFmtId="0" fontId="23" fillId="23" borderId="2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19" fillId="0" borderId="0" xfId="0" applyFont="1" applyProtection="1">
      <protection locked="0" hidden="1"/>
    </xf>
    <xf numFmtId="0" fontId="21" fillId="0" borderId="0" xfId="0" applyFont="1" applyProtection="1">
      <protection locked="0" hidden="1"/>
    </xf>
    <xf numFmtId="0" fontId="22" fillId="0" borderId="0" xfId="0" applyFont="1" applyProtection="1">
      <protection locked="0" hidden="1"/>
    </xf>
    <xf numFmtId="0" fontId="27" fillId="0" borderId="0" xfId="0" applyFont="1" applyProtection="1">
      <protection locked="0" hidden="1"/>
    </xf>
    <xf numFmtId="0" fontId="23" fillId="0" borderId="0" xfId="0" applyFont="1" applyAlignment="1" applyProtection="1">
      <alignment vertical="center"/>
      <protection locked="0" hidden="1"/>
    </xf>
    <xf numFmtId="0" fontId="23" fillId="0" borderId="0" xfId="0" applyFont="1" applyProtection="1">
      <protection locked="0" hidden="1"/>
    </xf>
    <xf numFmtId="2" fontId="22" fillId="23" borderId="22" xfId="0" applyNumberFormat="1" applyFont="1" applyFill="1" applyBorder="1" applyAlignment="1">
      <alignment horizontal="center"/>
    </xf>
    <xf numFmtId="0" fontId="23" fillId="23" borderId="23" xfId="0" applyFont="1" applyFill="1" applyBorder="1" applyAlignment="1">
      <alignment horizontal="center"/>
    </xf>
    <xf numFmtId="2" fontId="22" fillId="23" borderId="24" xfId="0" applyNumberFormat="1" applyFont="1" applyFill="1" applyBorder="1" applyAlignment="1">
      <alignment horizontal="center"/>
    </xf>
    <xf numFmtId="4" fontId="22" fillId="23" borderId="25" xfId="0" applyNumberFormat="1" applyFont="1" applyFill="1" applyBorder="1" applyAlignment="1" applyProtection="1">
      <alignment horizontal="center"/>
      <protection hidden="1"/>
    </xf>
    <xf numFmtId="4" fontId="22" fillId="23" borderId="26" xfId="0" applyNumberFormat="1" applyFont="1" applyFill="1" applyBorder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left"/>
      <protection locked="0"/>
    </xf>
    <xf numFmtId="3" fontId="22" fillId="0" borderId="25" xfId="0" applyNumberFormat="1" applyFont="1" applyBorder="1" applyAlignment="1" applyProtection="1">
      <alignment horizontal="center"/>
      <protection locked="0"/>
    </xf>
    <xf numFmtId="3" fontId="22" fillId="0" borderId="27" xfId="0" applyNumberFormat="1" applyFont="1" applyBorder="1" applyAlignment="1" applyProtection="1">
      <alignment horizontal="center"/>
      <protection locked="0"/>
    </xf>
    <xf numFmtId="0" fontId="23" fillId="24" borderId="13" xfId="0" applyFont="1" applyFill="1" applyBorder="1" applyAlignment="1" applyProtection="1">
      <alignment horizontal="center"/>
      <protection locked="0"/>
    </xf>
    <xf numFmtId="0" fontId="23" fillId="24" borderId="27" xfId="0" applyFont="1" applyFill="1" applyBorder="1" applyAlignment="1" applyProtection="1">
      <alignment horizontal="center"/>
      <protection locked="0"/>
    </xf>
    <xf numFmtId="3" fontId="23" fillId="24" borderId="25" xfId="0" applyNumberFormat="1" applyFont="1" applyFill="1" applyBorder="1" applyAlignment="1" applyProtection="1">
      <alignment horizontal="center"/>
      <protection locked="0"/>
    </xf>
    <xf numFmtId="4" fontId="23" fillId="24" borderId="25" xfId="0" applyNumberFormat="1" applyFont="1" applyFill="1" applyBorder="1" applyAlignment="1" applyProtection="1">
      <alignment horizontal="center"/>
      <protection hidden="1"/>
    </xf>
    <xf numFmtId="4" fontId="23" fillId="24" borderId="26" xfId="0" applyNumberFormat="1" applyFont="1" applyFill="1" applyBorder="1" applyAlignment="1" applyProtection="1">
      <alignment horizontal="center"/>
      <protection hidden="1"/>
    </xf>
    <xf numFmtId="3" fontId="23" fillId="23" borderId="28" xfId="0" applyNumberFormat="1" applyFont="1" applyFill="1" applyBorder="1" applyAlignment="1">
      <alignment horizontal="center"/>
    </xf>
    <xf numFmtId="2" fontId="23" fillId="23" borderId="29" xfId="0" applyNumberFormat="1" applyFont="1" applyFill="1" applyBorder="1" applyAlignment="1">
      <alignment horizontal="center"/>
    </xf>
    <xf numFmtId="3" fontId="23" fillId="23" borderId="30" xfId="0" applyNumberFormat="1" applyFont="1" applyFill="1" applyBorder="1" applyAlignment="1">
      <alignment horizontal="center"/>
    </xf>
    <xf numFmtId="2" fontId="23" fillId="23" borderId="31" xfId="0" applyNumberFormat="1" applyFont="1" applyFill="1" applyBorder="1" applyAlignment="1">
      <alignment horizontal="center"/>
    </xf>
    <xf numFmtId="3" fontId="23" fillId="24" borderId="14" xfId="0" applyNumberFormat="1" applyFont="1" applyFill="1" applyBorder="1" applyAlignment="1" applyProtection="1">
      <alignment horizontal="center"/>
      <protection locked="0"/>
    </xf>
    <xf numFmtId="2" fontId="23" fillId="24" borderId="22" xfId="0" applyNumberFormat="1" applyFont="1" applyFill="1" applyBorder="1" applyAlignment="1">
      <alignment horizontal="center"/>
    </xf>
    <xf numFmtId="2" fontId="23" fillId="24" borderId="24" xfId="0" applyNumberFormat="1" applyFont="1" applyFill="1" applyBorder="1" applyAlignment="1">
      <alignment horizontal="center"/>
    </xf>
    <xf numFmtId="0" fontId="27" fillId="23" borderId="32" xfId="0" applyFont="1" applyFill="1" applyBorder="1" applyAlignment="1">
      <alignment horizontal="center"/>
    </xf>
    <xf numFmtId="0" fontId="23" fillId="24" borderId="32" xfId="0" applyFont="1" applyFill="1" applyBorder="1" applyAlignment="1" applyProtection="1">
      <alignment horizontal="center"/>
      <protection locked="0"/>
    </xf>
    <xf numFmtId="1" fontId="23" fillId="23" borderId="30" xfId="0" applyNumberFormat="1" applyFont="1" applyFill="1" applyBorder="1" applyAlignment="1" applyProtection="1">
      <alignment horizontal="center"/>
      <protection hidden="1"/>
    </xf>
    <xf numFmtId="1" fontId="23" fillId="23" borderId="33" xfId="0" applyNumberFormat="1" applyFont="1" applyFill="1" applyBorder="1" applyAlignment="1" applyProtection="1">
      <alignment horizontal="center"/>
      <protection hidden="1"/>
    </xf>
    <xf numFmtId="0" fontId="23" fillId="24" borderId="34" xfId="19" applyFont="1" applyFill="1" applyBorder="1" applyProtection="1">
      <protection hidden="1"/>
    </xf>
    <xf numFmtId="0" fontId="23" fillId="23" borderId="35" xfId="0" applyFont="1" applyFill="1" applyBorder="1" applyAlignment="1" applyProtection="1">
      <alignment horizontal="left" vertical="center"/>
      <protection hidden="1"/>
    </xf>
    <xf numFmtId="0" fontId="27" fillId="0" borderId="36" xfId="0" applyFont="1" applyBorder="1" applyAlignment="1" applyProtection="1">
      <alignment horizontal="center"/>
      <protection locked="0"/>
    </xf>
    <xf numFmtId="0" fontId="23" fillId="24" borderId="36" xfId="0" applyFont="1" applyFill="1" applyBorder="1" applyAlignment="1" applyProtection="1">
      <alignment horizontal="center"/>
      <protection locked="0"/>
    </xf>
    <xf numFmtId="1" fontId="23" fillId="23" borderId="37" xfId="0" applyNumberFormat="1" applyFont="1" applyFill="1" applyBorder="1" applyAlignment="1" applyProtection="1">
      <alignment horizontal="center"/>
      <protection hidden="1"/>
    </xf>
    <xf numFmtId="0" fontId="23" fillId="23" borderId="36" xfId="0" applyFont="1" applyFill="1" applyBorder="1" applyAlignment="1" applyProtection="1">
      <alignment horizontal="center"/>
      <protection hidden="1"/>
    </xf>
    <xf numFmtId="0" fontId="23" fillId="23" borderId="32" xfId="0" applyFont="1" applyFill="1" applyBorder="1" applyAlignment="1" applyProtection="1">
      <alignment horizontal="center"/>
      <protection hidden="1"/>
    </xf>
    <xf numFmtId="3" fontId="22" fillId="0" borderId="36" xfId="0" applyNumberFormat="1" applyFont="1" applyBorder="1" applyAlignment="1" applyProtection="1">
      <alignment horizontal="center"/>
      <protection locked="0"/>
    </xf>
    <xf numFmtId="2" fontId="22" fillId="23" borderId="38" xfId="0" applyNumberFormat="1" applyFont="1" applyFill="1" applyBorder="1" applyAlignment="1" applyProtection="1">
      <alignment horizontal="center"/>
      <protection hidden="1"/>
    </xf>
    <xf numFmtId="3" fontId="23" fillId="24" borderId="36" xfId="0" applyNumberFormat="1" applyFont="1" applyFill="1" applyBorder="1" applyAlignment="1" applyProtection="1">
      <alignment horizontal="center"/>
      <protection locked="0"/>
    </xf>
    <xf numFmtId="2" fontId="23" fillId="23" borderId="38" xfId="0" applyNumberFormat="1" applyFont="1" applyFill="1" applyBorder="1" applyAlignment="1" applyProtection="1">
      <alignment horizontal="center"/>
      <protection hidden="1"/>
    </xf>
    <xf numFmtId="2" fontId="23" fillId="23" borderId="33" xfId="0" applyNumberFormat="1" applyFont="1" applyFill="1" applyBorder="1" applyAlignment="1" applyProtection="1">
      <alignment horizontal="center"/>
      <protection hidden="1"/>
    </xf>
    <xf numFmtId="0" fontId="23" fillId="23" borderId="39" xfId="0" applyFont="1" applyFill="1" applyBorder="1" applyAlignment="1" applyProtection="1">
      <alignment horizontal="center"/>
      <protection hidden="1"/>
    </xf>
    <xf numFmtId="0" fontId="23" fillId="23" borderId="23" xfId="0" applyFont="1" applyFill="1" applyBorder="1" applyAlignment="1" applyProtection="1">
      <alignment horizontal="center"/>
      <protection hidden="1"/>
    </xf>
    <xf numFmtId="3" fontId="23" fillId="23" borderId="37" xfId="0" applyNumberFormat="1" applyFont="1" applyFill="1" applyBorder="1" applyAlignment="1" applyProtection="1">
      <alignment horizontal="center"/>
      <protection hidden="1"/>
    </xf>
    <xf numFmtId="3" fontId="22" fillId="0" borderId="40" xfId="0" applyNumberFormat="1" applyFont="1" applyBorder="1" applyAlignment="1" applyProtection="1">
      <alignment horizontal="center"/>
      <protection locked="0"/>
    </xf>
    <xf numFmtId="0" fontId="23" fillId="24" borderId="40" xfId="0" applyFont="1" applyFill="1" applyBorder="1" applyAlignment="1" applyProtection="1">
      <alignment horizontal="center"/>
      <protection locked="0"/>
    </xf>
    <xf numFmtId="3" fontId="23" fillId="23" borderId="30" xfId="0" applyNumberFormat="1" applyFont="1" applyFill="1" applyBorder="1" applyAlignment="1" applyProtection="1">
      <alignment horizontal="center"/>
      <protection hidden="1"/>
    </xf>
    <xf numFmtId="2" fontId="23" fillId="23" borderId="41" xfId="0" applyNumberFormat="1" applyFont="1" applyFill="1" applyBorder="1" applyAlignment="1" applyProtection="1">
      <alignment horizontal="center"/>
      <protection hidden="1"/>
    </xf>
    <xf numFmtId="0" fontId="23" fillId="23" borderId="42" xfId="0" applyFont="1" applyFill="1" applyBorder="1" applyAlignment="1" applyProtection="1">
      <alignment horizontal="center"/>
      <protection hidden="1"/>
    </xf>
    <xf numFmtId="4" fontId="22" fillId="23" borderId="38" xfId="0" applyNumberFormat="1" applyFont="1" applyFill="1" applyBorder="1" applyAlignment="1" applyProtection="1">
      <alignment horizontal="center"/>
      <protection hidden="1"/>
    </xf>
    <xf numFmtId="4" fontId="23" fillId="24" borderId="38" xfId="0" applyNumberFormat="1" applyFont="1" applyFill="1" applyBorder="1" applyAlignment="1" applyProtection="1">
      <alignment horizontal="center"/>
      <protection hidden="1"/>
    </xf>
    <xf numFmtId="4" fontId="23" fillId="23" borderId="30" xfId="0" applyNumberFormat="1" applyFont="1" applyFill="1" applyBorder="1" applyAlignment="1" applyProtection="1">
      <alignment horizontal="center"/>
      <protection hidden="1"/>
    </xf>
    <xf numFmtId="4" fontId="23" fillId="23" borderId="33" xfId="0" applyNumberFormat="1" applyFont="1" applyFill="1" applyBorder="1" applyAlignment="1" applyProtection="1">
      <alignment horizontal="center"/>
      <protection hidden="1"/>
    </xf>
    <xf numFmtId="0" fontId="23" fillId="0" borderId="43" xfId="0" applyFont="1" applyBorder="1" applyProtection="1">
      <protection hidden="1"/>
    </xf>
    <xf numFmtId="0" fontId="22" fillId="0" borderId="44" xfId="0" applyFont="1" applyBorder="1" applyProtection="1">
      <protection hidden="1"/>
    </xf>
    <xf numFmtId="0" fontId="27" fillId="0" borderId="45" xfId="0" applyFont="1" applyBorder="1" applyProtection="1">
      <protection hidden="1"/>
    </xf>
    <xf numFmtId="0" fontId="27" fillId="0" borderId="19" xfId="0" applyFont="1" applyBorder="1" applyProtection="1">
      <protection hidden="1"/>
    </xf>
    <xf numFmtId="0" fontId="22" fillId="0" borderId="45" xfId="0" applyFont="1" applyBorder="1" applyProtection="1">
      <protection hidden="1"/>
    </xf>
    <xf numFmtId="0" fontId="22" fillId="0" borderId="46" xfId="0" applyFont="1" applyBorder="1" applyProtection="1">
      <protection hidden="1"/>
    </xf>
    <xf numFmtId="0" fontId="27" fillId="0" borderId="47" xfId="0" applyFont="1" applyBorder="1" applyProtection="1">
      <protection hidden="1"/>
    </xf>
    <xf numFmtId="0" fontId="27" fillId="0" borderId="48" xfId="0" applyFont="1" applyBorder="1" applyProtection="1">
      <protection hidden="1"/>
    </xf>
    <xf numFmtId="0" fontId="27" fillId="0" borderId="45" xfId="0" applyFont="1" applyBorder="1"/>
    <xf numFmtId="0" fontId="27" fillId="0" borderId="19" xfId="0" applyFont="1" applyBorder="1"/>
    <xf numFmtId="0" fontId="27" fillId="0" borderId="46" xfId="0" applyFont="1" applyBorder="1"/>
    <xf numFmtId="0" fontId="27" fillId="0" borderId="47" xfId="0" applyFont="1" applyBorder="1"/>
    <xf numFmtId="0" fontId="27" fillId="0" borderId="48" xfId="0" applyFont="1" applyBorder="1"/>
    <xf numFmtId="0" fontId="23" fillId="0" borderId="43" xfId="0" applyFont="1" applyBorder="1"/>
    <xf numFmtId="0" fontId="22" fillId="0" borderId="44" xfId="0" applyFont="1" applyBorder="1"/>
    <xf numFmtId="0" fontId="23" fillId="0" borderId="49" xfId="0" applyFont="1" applyBorder="1"/>
    <xf numFmtId="0" fontId="23" fillId="0" borderId="50" xfId="0" applyFont="1" applyBorder="1"/>
    <xf numFmtId="0" fontId="22" fillId="0" borderId="50" xfId="0" applyFont="1" applyBorder="1"/>
    <xf numFmtId="0" fontId="22" fillId="0" borderId="17" xfId="0" applyFont="1" applyBorder="1"/>
    <xf numFmtId="0" fontId="23" fillId="0" borderId="49" xfId="0" applyFont="1" applyBorder="1" applyProtection="1">
      <protection hidden="1"/>
    </xf>
    <xf numFmtId="0" fontId="23" fillId="0" borderId="50" xfId="0" applyFont="1" applyBorder="1" applyProtection="1">
      <protection hidden="1"/>
    </xf>
    <xf numFmtId="0" fontId="22" fillId="0" borderId="50" xfId="0" applyFont="1" applyBorder="1" applyProtection="1">
      <protection hidden="1"/>
    </xf>
    <xf numFmtId="0" fontId="22" fillId="0" borderId="17" xfId="0" applyFont="1" applyBorder="1" applyProtection="1">
      <protection hidden="1"/>
    </xf>
    <xf numFmtId="0" fontId="20" fillId="24" borderId="45" xfId="0" applyFont="1" applyFill="1" applyBorder="1" applyAlignment="1" applyProtection="1">
      <alignment horizontal="left"/>
      <protection hidden="1"/>
    </xf>
    <xf numFmtId="0" fontId="20" fillId="24" borderId="0" xfId="0" applyFont="1" applyFill="1" applyAlignment="1" applyProtection="1">
      <alignment horizontal="left"/>
      <protection hidden="1"/>
    </xf>
    <xf numFmtId="0" fontId="20" fillId="24" borderId="45" xfId="0" applyFont="1" applyFill="1" applyBorder="1" applyAlignment="1" applyProtection="1">
      <alignment horizontal="center"/>
      <protection hidden="1"/>
    </xf>
    <xf numFmtId="0" fontId="20" fillId="24" borderId="0" xfId="0" applyFont="1" applyFill="1" applyAlignment="1" applyProtection="1">
      <alignment horizontal="center"/>
      <protection hidden="1"/>
    </xf>
    <xf numFmtId="0" fontId="0" fillId="24" borderId="0" xfId="0" applyFill="1" applyAlignment="1" applyProtection="1">
      <alignment horizontal="left"/>
      <protection locked="0" hidden="1"/>
    </xf>
    <xf numFmtId="0" fontId="20" fillId="24" borderId="39" xfId="0" applyFont="1" applyFill="1" applyBorder="1" applyAlignment="1" applyProtection="1">
      <alignment horizontal="center"/>
      <protection hidden="1"/>
    </xf>
    <xf numFmtId="0" fontId="20" fillId="24" borderId="51" xfId="0" applyFont="1" applyFill="1" applyBorder="1" applyAlignment="1" applyProtection="1">
      <alignment horizontal="center"/>
      <protection locked="0"/>
    </xf>
    <xf numFmtId="0" fontId="20" fillId="24" borderId="52" xfId="0" applyFont="1" applyFill="1" applyBorder="1" applyAlignment="1" applyProtection="1">
      <alignment horizontal="center"/>
      <protection hidden="1"/>
    </xf>
    <xf numFmtId="0" fontId="20" fillId="24" borderId="51" xfId="0" applyFont="1" applyFill="1" applyBorder="1" applyAlignment="1" applyProtection="1">
      <alignment horizontal="left"/>
      <protection locked="0"/>
    </xf>
    <xf numFmtId="0" fontId="0" fillId="24" borderId="52" xfId="0" applyFill="1" applyBorder="1" applyAlignment="1" applyProtection="1">
      <alignment horizontal="left"/>
      <protection locked="0" hidden="1"/>
    </xf>
    <xf numFmtId="0" fontId="24" fillId="0" borderId="54" xfId="0" applyFont="1" applyBorder="1" applyAlignment="1" applyProtection="1">
      <alignment horizontal="right" wrapText="1"/>
      <protection locked="0"/>
    </xf>
    <xf numFmtId="0" fontId="24" fillId="0" borderId="55" xfId="0" applyFont="1" applyBorder="1" applyAlignment="1" applyProtection="1">
      <alignment horizontal="right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3" fillId="24" borderId="10" xfId="0" applyFont="1" applyFill="1" applyBorder="1" applyAlignment="1" applyProtection="1">
      <alignment horizontal="left" vertical="top"/>
      <protection hidden="1"/>
    </xf>
    <xf numFmtId="0" fontId="24" fillId="0" borderId="0" xfId="0" applyFont="1" applyAlignment="1" applyProtection="1">
      <alignment horizontal="right" wrapText="1"/>
      <protection locked="0"/>
    </xf>
    <xf numFmtId="0" fontId="24" fillId="0" borderId="0" xfId="0" applyFont="1" applyAlignment="1" applyProtection="1">
      <alignment horizontal="right"/>
      <protection locked="0"/>
    </xf>
    <xf numFmtId="0" fontId="23" fillId="0" borderId="0" xfId="0" applyFont="1" applyAlignment="1">
      <alignment wrapText="1"/>
    </xf>
    <xf numFmtId="0" fontId="25" fillId="25" borderId="10" xfId="0" applyFont="1" applyFill="1" applyBorder="1" applyAlignment="1" applyProtection="1">
      <alignment horizontal="left" vertical="top"/>
      <protection hidden="1"/>
    </xf>
    <xf numFmtId="0" fontId="25" fillId="24" borderId="10" xfId="0" applyFont="1" applyFill="1" applyBorder="1" applyAlignment="1" applyProtection="1">
      <alignment horizontal="left" vertical="center"/>
      <protection locked="0"/>
    </xf>
    <xf numFmtId="0" fontId="29" fillId="24" borderId="11" xfId="0" applyFont="1" applyFill="1" applyBorder="1" applyAlignment="1">
      <alignment horizontal="center" wrapText="1"/>
    </xf>
    <xf numFmtId="3" fontId="25" fillId="24" borderId="10" xfId="0" applyNumberFormat="1" applyFont="1" applyFill="1" applyBorder="1" applyAlignment="1">
      <alignment wrapText="1"/>
    </xf>
    <xf numFmtId="0" fontId="23" fillId="0" borderId="0" xfId="0" applyFont="1" applyAlignment="1" applyProtection="1">
      <alignment horizontal="left" vertical="top"/>
      <protection hidden="1"/>
    </xf>
    <xf numFmtId="0" fontId="25" fillId="0" borderId="0" xfId="0" applyFont="1" applyAlignment="1">
      <alignment wrapText="1"/>
    </xf>
    <xf numFmtId="0" fontId="24" fillId="0" borderId="56" xfId="0" applyFont="1" applyBorder="1" applyAlignment="1" applyProtection="1">
      <alignment horizontal="right"/>
      <protection locked="0"/>
    </xf>
    <xf numFmtId="0" fontId="29" fillId="0" borderId="54" xfId="0" applyFont="1" applyBorder="1" applyAlignment="1">
      <alignment horizontal="center" wrapText="1"/>
    </xf>
    <xf numFmtId="0" fontId="25" fillId="24" borderId="54" xfId="0" applyFont="1" applyFill="1" applyBorder="1" applyAlignment="1">
      <alignment horizontal="center" wrapText="1"/>
    </xf>
    <xf numFmtId="0" fontId="24" fillId="24" borderId="54" xfId="0" applyFont="1" applyFill="1" applyBorder="1" applyAlignment="1">
      <alignment horizontal="center" wrapText="1"/>
    </xf>
    <xf numFmtId="0" fontId="23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locked="0" hidden="1"/>
    </xf>
    <xf numFmtId="2" fontId="22" fillId="0" borderId="0" xfId="0" applyNumberFormat="1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/>
      <protection locked="0"/>
    </xf>
    <xf numFmtId="1" fontId="23" fillId="0" borderId="0" xfId="0" applyNumberFormat="1" applyFont="1" applyAlignment="1" applyProtection="1">
      <alignment horizontal="center"/>
      <protection hidden="1"/>
    </xf>
    <xf numFmtId="2" fontId="23" fillId="0" borderId="0" xfId="0" applyNumberFormat="1" applyFont="1" applyAlignment="1" applyProtection="1">
      <alignment horizontal="center"/>
      <protection hidden="1"/>
    </xf>
    <xf numFmtId="0" fontId="22" fillId="0" borderId="27" xfId="0" applyFont="1" applyBorder="1" applyAlignment="1" applyProtection="1">
      <alignment horizontal="center"/>
      <protection locked="0" hidden="1"/>
    </xf>
    <xf numFmtId="2" fontId="22" fillId="23" borderId="26" xfId="0" applyNumberFormat="1" applyFont="1" applyFill="1" applyBorder="1" applyAlignment="1" applyProtection="1">
      <alignment horizontal="center"/>
      <protection hidden="1"/>
    </xf>
    <xf numFmtId="2" fontId="23" fillId="24" borderId="26" xfId="0" applyNumberFormat="1" applyFont="1" applyFill="1" applyBorder="1" applyAlignment="1" applyProtection="1">
      <alignment horizontal="center"/>
      <protection hidden="1"/>
    </xf>
    <xf numFmtId="2" fontId="23" fillId="23" borderId="10" xfId="0" applyNumberFormat="1" applyFont="1" applyFill="1" applyBorder="1" applyAlignment="1" applyProtection="1">
      <alignment horizontal="center"/>
      <protection hidden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2" fontId="22" fillId="0" borderId="0" xfId="0" applyNumberFormat="1" applyFont="1" applyAlignment="1">
      <alignment horizontal="center"/>
    </xf>
    <xf numFmtId="3" fontId="23" fillId="0" borderId="0" xfId="0" applyNumberFormat="1" applyFont="1" applyAlignment="1" applyProtection="1">
      <alignment horizontal="center"/>
      <protection locked="0"/>
    </xf>
    <xf numFmtId="2" fontId="23" fillId="0" borderId="0" xfId="0" applyNumberFormat="1" applyFont="1" applyAlignment="1">
      <alignment horizontal="center"/>
    </xf>
    <xf numFmtId="0" fontId="23" fillId="24" borderId="34" xfId="19" applyFont="1" applyFill="1" applyBorder="1" applyProtection="1"/>
    <xf numFmtId="0" fontId="23" fillId="23" borderId="35" xfId="0" applyFont="1" applyFill="1" applyBorder="1"/>
    <xf numFmtId="0" fontId="23" fillId="23" borderId="58" xfId="0" applyFont="1" applyFill="1" applyBorder="1" applyAlignment="1">
      <alignment horizontal="center" vertical="center" wrapText="1"/>
    </xf>
    <xf numFmtId="0" fontId="23" fillId="23" borderId="59" xfId="0" applyFont="1" applyFill="1" applyBorder="1" applyAlignment="1">
      <alignment horizontal="center"/>
    </xf>
    <xf numFmtId="3" fontId="19" fillId="0" borderId="60" xfId="0" applyNumberFormat="1" applyFont="1" applyBorder="1" applyAlignment="1" applyProtection="1">
      <alignment horizontal="center"/>
      <protection locked="0"/>
    </xf>
    <xf numFmtId="3" fontId="27" fillId="0" borderId="60" xfId="0" applyNumberFormat="1" applyFont="1" applyBorder="1" applyAlignment="1" applyProtection="1">
      <alignment horizontal="center"/>
      <protection locked="0"/>
    </xf>
    <xf numFmtId="3" fontId="23" fillId="24" borderId="60" xfId="0" applyNumberFormat="1" applyFont="1" applyFill="1" applyBorder="1" applyAlignment="1" applyProtection="1">
      <alignment horizontal="center"/>
      <protection locked="0"/>
    </xf>
    <xf numFmtId="0" fontId="23" fillId="23" borderId="15" xfId="0" applyFont="1" applyFill="1" applyBorder="1" applyAlignment="1">
      <alignment horizontal="center" vertical="center"/>
    </xf>
    <xf numFmtId="3" fontId="23" fillId="23" borderId="61" xfId="0" applyNumberFormat="1" applyFont="1" applyFill="1" applyBorder="1" applyAlignment="1">
      <alignment horizontal="center"/>
    </xf>
    <xf numFmtId="0" fontId="28" fillId="0" borderId="0" xfId="19" applyFont="1" applyFill="1" applyBorder="1" applyAlignment="1" applyProtection="1"/>
    <xf numFmtId="0" fontId="26" fillId="24" borderId="54" xfId="0" applyFont="1" applyFill="1" applyBorder="1" applyAlignment="1" applyProtection="1">
      <alignment horizontal="left" vertical="top"/>
      <protection hidden="1"/>
    </xf>
    <xf numFmtId="0" fontId="24" fillId="24" borderId="55" xfId="0" applyFont="1" applyFill="1" applyBorder="1" applyAlignment="1" applyProtection="1">
      <alignment horizontal="left" vertical="top"/>
      <protection hidden="1"/>
    </xf>
    <xf numFmtId="0" fontId="24" fillId="24" borderId="54" xfId="0" applyFont="1" applyFill="1" applyBorder="1" applyAlignment="1" applyProtection="1">
      <alignment horizontal="left" vertical="top"/>
      <protection hidden="1"/>
    </xf>
    <xf numFmtId="3" fontId="25" fillId="24" borderId="10" xfId="0" applyNumberFormat="1" applyFont="1" applyFill="1" applyBorder="1" applyAlignment="1">
      <alignment horizontal="center" wrapText="1"/>
    </xf>
    <xf numFmtId="0" fontId="23" fillId="23" borderId="42" xfId="0" applyFont="1" applyFill="1" applyBorder="1" applyAlignment="1" applyProtection="1">
      <alignment horizontal="center" wrapText="1"/>
      <protection hidden="1"/>
    </xf>
    <xf numFmtId="0" fontId="23" fillId="23" borderId="10" xfId="0" applyFont="1" applyFill="1" applyBorder="1" applyAlignment="1" applyProtection="1">
      <alignment horizontal="center" wrapText="1"/>
      <protection hidden="1"/>
    </xf>
    <xf numFmtId="4" fontId="23" fillId="23" borderId="10" xfId="0" applyNumberFormat="1" applyFont="1" applyFill="1" applyBorder="1" applyAlignment="1" applyProtection="1">
      <alignment horizontal="center" wrapText="1"/>
      <protection hidden="1"/>
    </xf>
    <xf numFmtId="0" fontId="23" fillId="23" borderId="32" xfId="0" applyFont="1" applyFill="1" applyBorder="1" applyAlignment="1" applyProtection="1">
      <alignment horizontal="center" wrapText="1"/>
      <protection hidden="1"/>
    </xf>
    <xf numFmtId="0" fontId="23" fillId="23" borderId="62" xfId="0" applyFont="1" applyFill="1" applyBorder="1" applyAlignment="1" applyProtection="1">
      <alignment horizontal="center" vertical="center" wrapText="1"/>
      <protection hidden="1"/>
    </xf>
    <xf numFmtId="0" fontId="23" fillId="23" borderId="63" xfId="0" applyFont="1" applyFill="1" applyBorder="1" applyAlignment="1" applyProtection="1">
      <alignment horizontal="center" vertical="center" wrapText="1"/>
      <protection hidden="1"/>
    </xf>
    <xf numFmtId="0" fontId="23" fillId="23" borderId="64" xfId="0" applyFont="1" applyFill="1" applyBorder="1" applyAlignment="1" applyProtection="1">
      <alignment horizontal="center" wrapText="1"/>
      <protection hidden="1"/>
    </xf>
    <xf numFmtId="0" fontId="23" fillId="23" borderId="11" xfId="0" applyFont="1" applyFill="1" applyBorder="1" applyAlignment="1" applyProtection="1">
      <alignment horizontal="center" wrapText="1"/>
      <protection hidden="1"/>
    </xf>
    <xf numFmtId="0" fontId="20" fillId="24" borderId="65" xfId="0" applyFont="1" applyFill="1" applyBorder="1" applyAlignment="1" applyProtection="1">
      <alignment horizontal="left"/>
      <protection hidden="1"/>
    </xf>
    <xf numFmtId="0" fontId="24" fillId="24" borderId="66" xfId="0" applyFont="1" applyFill="1" applyBorder="1" applyAlignment="1" applyProtection="1">
      <alignment horizontal="left" vertical="top"/>
      <protection hidden="1"/>
    </xf>
    <xf numFmtId="0" fontId="19" fillId="24" borderId="0" xfId="0" applyFont="1" applyFill="1" applyAlignment="1" applyProtection="1">
      <alignment horizontal="left"/>
      <protection locked="0" hidden="1"/>
    </xf>
    <xf numFmtId="0" fontId="20" fillId="24" borderId="20" xfId="0" applyFont="1" applyFill="1" applyBorder="1" applyAlignment="1" applyProtection="1">
      <alignment horizontal="left"/>
      <protection locked="0" hidden="1"/>
    </xf>
    <xf numFmtId="0" fontId="20" fillId="24" borderId="59" xfId="0" applyFont="1" applyFill="1" applyBorder="1"/>
    <xf numFmtId="0" fontId="20" fillId="24" borderId="39" xfId="0" applyFont="1" applyFill="1" applyBorder="1" applyAlignment="1" applyProtection="1">
      <alignment horizontal="left"/>
      <protection hidden="1"/>
    </xf>
    <xf numFmtId="0" fontId="20" fillId="24" borderId="52" xfId="0" applyFont="1" applyFill="1" applyBorder="1" applyAlignment="1" applyProtection="1">
      <alignment horizontal="left"/>
      <protection hidden="1"/>
    </xf>
    <xf numFmtId="0" fontId="19" fillId="24" borderId="20" xfId="0" applyFont="1" applyFill="1" applyBorder="1" applyAlignment="1" applyProtection="1">
      <alignment horizontal="left"/>
      <protection hidden="1"/>
    </xf>
    <xf numFmtId="0" fontId="19" fillId="24" borderId="21" xfId="0" applyFont="1" applyFill="1" applyBorder="1" applyAlignment="1" applyProtection="1">
      <alignment horizontal="left"/>
      <protection hidden="1"/>
    </xf>
    <xf numFmtId="0" fontId="19" fillId="24" borderId="58" xfId="0" applyFont="1" applyFill="1" applyBorder="1" applyAlignment="1" applyProtection="1">
      <alignment horizontal="left"/>
      <protection hidden="1"/>
    </xf>
    <xf numFmtId="0" fontId="19" fillId="24" borderId="0" xfId="0" applyFont="1" applyFill="1" applyAlignment="1" applyProtection="1">
      <alignment horizontal="left"/>
      <protection hidden="1"/>
    </xf>
    <xf numFmtId="0" fontId="20" fillId="24" borderId="0" xfId="0" applyFont="1" applyFill="1" applyAlignment="1">
      <alignment horizontal="center"/>
    </xf>
    <xf numFmtId="0" fontId="19" fillId="24" borderId="19" xfId="0" applyFont="1" applyFill="1" applyBorder="1" applyAlignment="1" applyProtection="1">
      <alignment horizontal="left"/>
      <protection hidden="1"/>
    </xf>
    <xf numFmtId="0" fontId="20" fillId="24" borderId="52" xfId="0" applyFont="1" applyFill="1" applyBorder="1" applyAlignment="1" applyProtection="1">
      <alignment horizontal="center"/>
      <protection locked="0"/>
    </xf>
    <xf numFmtId="0" fontId="20" fillId="24" borderId="52" xfId="0" applyFont="1" applyFill="1" applyBorder="1" applyAlignment="1" applyProtection="1">
      <alignment horizontal="left"/>
      <protection locked="0"/>
    </xf>
    <xf numFmtId="0" fontId="19" fillId="24" borderId="21" xfId="0" applyFont="1" applyFill="1" applyBorder="1" applyAlignment="1" applyProtection="1">
      <alignment horizontal="left"/>
      <protection locked="0" hidden="1"/>
    </xf>
    <xf numFmtId="0" fontId="19" fillId="24" borderId="20" xfId="0" applyFont="1" applyFill="1" applyBorder="1" applyAlignment="1" applyProtection="1">
      <alignment horizontal="left"/>
      <protection locked="0" hidden="1"/>
    </xf>
    <xf numFmtId="0" fontId="19" fillId="24" borderId="59" xfId="0" applyFont="1" applyFill="1" applyBorder="1" applyAlignment="1" applyProtection="1">
      <alignment horizontal="left"/>
      <protection hidden="1"/>
    </xf>
    <xf numFmtId="0" fontId="19" fillId="24" borderId="52" xfId="0" applyFont="1" applyFill="1" applyBorder="1" applyAlignment="1" applyProtection="1">
      <alignment horizontal="left"/>
      <protection hidden="1"/>
    </xf>
    <xf numFmtId="0" fontId="19" fillId="24" borderId="52" xfId="0" applyFont="1" applyFill="1" applyBorder="1" applyProtection="1">
      <protection locked="0" hidden="1"/>
    </xf>
    <xf numFmtId="0" fontId="18" fillId="24" borderId="52" xfId="0" applyFont="1" applyFill="1" applyBorder="1" applyAlignment="1" applyProtection="1">
      <alignment horizontal="left"/>
      <protection locked="0"/>
    </xf>
    <xf numFmtId="0" fontId="19" fillId="24" borderId="23" xfId="0" applyFont="1" applyFill="1" applyBorder="1" applyAlignment="1" applyProtection="1">
      <alignment horizontal="left"/>
      <protection hidden="1"/>
    </xf>
    <xf numFmtId="0" fontId="20" fillId="24" borderId="45" xfId="0" applyFont="1" applyFill="1" applyBorder="1" applyAlignment="1" applyProtection="1">
      <alignment horizontal="center"/>
      <protection locked="0" hidden="1"/>
    </xf>
    <xf numFmtId="0" fontId="20" fillId="24" borderId="0" xfId="0" applyFont="1" applyFill="1" applyAlignment="1" applyProtection="1">
      <alignment horizontal="center"/>
      <protection locked="0" hidden="1"/>
    </xf>
    <xf numFmtId="0" fontId="20" fillId="24" borderId="0" xfId="0" applyFont="1" applyFill="1" applyAlignment="1" applyProtection="1">
      <alignment horizontal="center"/>
      <protection locked="0"/>
    </xf>
    <xf numFmtId="0" fontId="20" fillId="24" borderId="0" xfId="0" applyFont="1" applyFill="1" applyAlignment="1" applyProtection="1">
      <alignment horizontal="left"/>
      <protection locked="0"/>
    </xf>
    <xf numFmtId="0" fontId="20" fillId="24" borderId="58" xfId="0" applyFont="1" applyFill="1" applyBorder="1" applyAlignment="1" applyProtection="1">
      <alignment horizontal="left"/>
      <protection hidden="1"/>
    </xf>
    <xf numFmtId="0" fontId="20" fillId="24" borderId="59" xfId="0" applyFont="1" applyFill="1" applyBorder="1" applyAlignment="1" applyProtection="1">
      <alignment horizontal="left"/>
      <protection hidden="1"/>
    </xf>
    <xf numFmtId="0" fontId="20" fillId="24" borderId="19" xfId="0" applyFont="1" applyFill="1" applyBorder="1" applyAlignment="1" applyProtection="1">
      <alignment horizontal="left"/>
      <protection hidden="1"/>
    </xf>
    <xf numFmtId="0" fontId="20" fillId="24" borderId="23" xfId="0" applyFont="1" applyFill="1" applyBorder="1" applyAlignment="1" applyProtection="1">
      <alignment horizontal="left"/>
      <protection hidden="1"/>
    </xf>
    <xf numFmtId="0" fontId="20" fillId="24" borderId="60" xfId="0" applyFont="1" applyFill="1" applyBorder="1" applyAlignment="1" applyProtection="1">
      <alignment horizontal="left"/>
      <protection hidden="1"/>
    </xf>
    <xf numFmtId="0" fontId="18" fillId="24" borderId="0" xfId="0" applyFont="1" applyFill="1" applyAlignment="1" applyProtection="1">
      <alignment horizontal="left"/>
      <protection locked="0"/>
    </xf>
    <xf numFmtId="0" fontId="20" fillId="24" borderId="24" xfId="0" applyFont="1" applyFill="1" applyBorder="1" applyAlignment="1" applyProtection="1">
      <alignment horizontal="left"/>
      <protection hidden="1"/>
    </xf>
    <xf numFmtId="0" fontId="20" fillId="24" borderId="36" xfId="0" applyFont="1" applyFill="1" applyBorder="1" applyAlignment="1" applyProtection="1">
      <alignment horizontal="left"/>
      <protection hidden="1"/>
    </xf>
    <xf numFmtId="0" fontId="19" fillId="24" borderId="13" xfId="0" applyFont="1" applyFill="1" applyBorder="1" applyProtection="1">
      <protection hidden="1"/>
    </xf>
    <xf numFmtId="0" fontId="19" fillId="24" borderId="51" xfId="0" applyFont="1" applyFill="1" applyBorder="1" applyProtection="1">
      <protection hidden="1"/>
    </xf>
    <xf numFmtId="0" fontId="20" fillId="24" borderId="42" xfId="0" applyFont="1" applyFill="1" applyBorder="1" applyAlignment="1" applyProtection="1">
      <alignment horizontal="left"/>
      <protection hidden="1"/>
    </xf>
    <xf numFmtId="2" fontId="24" fillId="24" borderId="54" xfId="0" applyNumberFormat="1" applyFont="1" applyFill="1" applyBorder="1" applyAlignment="1" applyProtection="1">
      <alignment horizontal="center"/>
      <protection hidden="1"/>
    </xf>
    <xf numFmtId="0" fontId="22" fillId="0" borderId="45" xfId="0" applyFont="1" applyBorder="1"/>
    <xf numFmtId="0" fontId="22" fillId="0" borderId="46" xfId="0" applyFont="1" applyBorder="1"/>
    <xf numFmtId="0" fontId="22" fillId="0" borderId="19" xfId="0" applyFont="1" applyBorder="1"/>
    <xf numFmtId="0" fontId="22" fillId="0" borderId="47" xfId="0" applyFont="1" applyBorder="1"/>
    <xf numFmtId="0" fontId="22" fillId="0" borderId="48" xfId="0" applyFont="1" applyBorder="1"/>
    <xf numFmtId="0" fontId="30" fillId="24" borderId="54" xfId="0" applyFont="1" applyFill="1" applyBorder="1" applyAlignment="1" applyProtection="1">
      <alignment horizontal="left" vertical="top"/>
      <protection hidden="1"/>
    </xf>
    <xf numFmtId="0" fontId="25" fillId="24" borderId="54" xfId="0" applyFont="1" applyFill="1" applyBorder="1" applyAlignment="1" applyProtection="1">
      <alignment horizontal="left" vertical="top"/>
      <protection hidden="1"/>
    </xf>
    <xf numFmtId="0" fontId="26" fillId="24" borderId="56" xfId="0" applyFont="1" applyFill="1" applyBorder="1" applyAlignment="1" applyProtection="1">
      <alignment horizontal="left" vertical="top"/>
      <protection hidden="1"/>
    </xf>
    <xf numFmtId="0" fontId="26" fillId="24" borderId="55" xfId="0" applyFont="1" applyFill="1" applyBorder="1" applyAlignment="1" applyProtection="1">
      <alignment horizontal="left" vertical="top"/>
      <protection hidden="1"/>
    </xf>
    <xf numFmtId="0" fontId="26" fillId="24" borderId="53" xfId="0" applyFont="1" applyFill="1" applyBorder="1" applyAlignment="1" applyProtection="1">
      <alignment horizontal="left" vertical="top"/>
      <protection hidden="1"/>
    </xf>
    <xf numFmtId="0" fontId="24" fillId="24" borderId="54" xfId="0" applyFont="1" applyFill="1" applyBorder="1"/>
    <xf numFmtId="0" fontId="24" fillId="24" borderId="53" xfId="0" applyFont="1" applyFill="1" applyBorder="1" applyAlignment="1">
      <alignment horizontal="center" wrapText="1"/>
    </xf>
    <xf numFmtId="0" fontId="24" fillId="24" borderId="66" xfId="0" applyFont="1" applyFill="1" applyBorder="1" applyAlignment="1">
      <alignment horizontal="center" wrapText="1"/>
    </xf>
    <xf numFmtId="0" fontId="23" fillId="26" borderId="69" xfId="19" applyFont="1" applyFill="1" applyBorder="1" applyProtection="1">
      <protection hidden="1"/>
    </xf>
    <xf numFmtId="0" fontId="23" fillId="26" borderId="34" xfId="19" applyFont="1" applyFill="1" applyBorder="1" applyProtection="1">
      <protection hidden="1"/>
    </xf>
    <xf numFmtId="164" fontId="23" fillId="26" borderId="13" xfId="19" applyNumberFormat="1" applyFont="1" applyFill="1" applyBorder="1" applyAlignment="1" applyProtection="1">
      <protection hidden="1"/>
    </xf>
    <xf numFmtId="164" fontId="23" fillId="26" borderId="10" xfId="19" applyNumberFormat="1" applyFont="1" applyFill="1" applyBorder="1" applyAlignment="1" applyProtection="1">
      <protection hidden="1"/>
    </xf>
    <xf numFmtId="0" fontId="25" fillId="26" borderId="10" xfId="0" applyFont="1" applyFill="1" applyBorder="1" applyAlignment="1" applyProtection="1">
      <alignment horizontal="center" wrapText="1"/>
      <protection locked="0"/>
    </xf>
    <xf numFmtId="0" fontId="25" fillId="26" borderId="0" xfId="0" applyFont="1" applyFill="1" applyAlignment="1" applyProtection="1">
      <alignment horizontal="center"/>
      <protection locked="0"/>
    </xf>
    <xf numFmtId="0" fontId="25" fillId="26" borderId="10" xfId="0" applyFont="1" applyFill="1" applyBorder="1" applyAlignment="1" applyProtection="1">
      <alignment horizontal="right" wrapText="1"/>
      <protection locked="0"/>
    </xf>
    <xf numFmtId="0" fontId="24" fillId="26" borderId="0" xfId="0" applyFont="1" applyFill="1" applyAlignment="1" applyProtection="1">
      <alignment horizontal="center"/>
      <protection locked="0"/>
    </xf>
    <xf numFmtId="164" fontId="23" fillId="26" borderId="0" xfId="19" applyNumberFormat="1" applyFont="1" applyFill="1" applyAlignment="1" applyProtection="1">
      <protection hidden="1"/>
    </xf>
    <xf numFmtId="0" fontId="25" fillId="26" borderId="10" xfId="0" applyFont="1" applyFill="1" applyBorder="1" applyAlignment="1">
      <alignment wrapText="1"/>
    </xf>
    <xf numFmtId="0" fontId="19" fillId="26" borderId="0" xfId="0" applyFont="1" applyFill="1"/>
    <xf numFmtId="0" fontId="28" fillId="26" borderId="70" xfId="19" applyFont="1" applyFill="1" applyBorder="1" applyAlignment="1" applyProtection="1">
      <alignment horizontal="left"/>
      <protection hidden="1"/>
    </xf>
    <xf numFmtId="0" fontId="20" fillId="26" borderId="67" xfId="19" applyFont="1" applyFill="1" applyBorder="1" applyAlignment="1" applyProtection="1">
      <alignment horizontal="center"/>
      <protection hidden="1"/>
    </xf>
    <xf numFmtId="0" fontId="20" fillId="26" borderId="68" xfId="19" applyFont="1" applyFill="1" applyBorder="1" applyAlignment="1" applyProtection="1">
      <alignment horizontal="center"/>
      <protection hidden="1"/>
    </xf>
    <xf numFmtId="0" fontId="23" fillId="24" borderId="49" xfId="0" applyFont="1" applyFill="1" applyBorder="1" applyAlignment="1" applyProtection="1">
      <alignment horizontal="left"/>
      <protection hidden="1"/>
    </xf>
    <xf numFmtId="0" fontId="23" fillId="24" borderId="50" xfId="0" applyFont="1" applyFill="1" applyBorder="1" applyAlignment="1" applyProtection="1">
      <alignment horizontal="left"/>
      <protection hidden="1"/>
    </xf>
    <xf numFmtId="0" fontId="23" fillId="24" borderId="17" xfId="0" applyFont="1" applyFill="1" applyBorder="1" applyAlignment="1" applyProtection="1">
      <alignment horizontal="left"/>
      <protection hidden="1"/>
    </xf>
    <xf numFmtId="0" fontId="23" fillId="24" borderId="46" xfId="0" applyFont="1" applyFill="1" applyBorder="1" applyAlignment="1" applyProtection="1">
      <alignment horizontal="left"/>
      <protection hidden="1"/>
    </xf>
    <xf numFmtId="0" fontId="23" fillId="24" borderId="47" xfId="0" applyFont="1" applyFill="1" applyBorder="1" applyAlignment="1" applyProtection="1">
      <alignment horizontal="left" wrapText="1"/>
      <protection hidden="1"/>
    </xf>
    <xf numFmtId="0" fontId="23" fillId="24" borderId="48" xfId="0" applyFont="1" applyFill="1" applyBorder="1" applyAlignment="1" applyProtection="1">
      <alignment horizontal="left" wrapText="1"/>
      <protection hidden="1"/>
    </xf>
    <xf numFmtId="0" fontId="22" fillId="24" borderId="47" xfId="0" applyFont="1" applyFill="1" applyBorder="1" applyAlignment="1" applyProtection="1">
      <alignment horizontal="left" wrapText="1"/>
      <protection hidden="1"/>
    </xf>
    <xf numFmtId="0" fontId="22" fillId="24" borderId="48" xfId="0" applyFont="1" applyFill="1" applyBorder="1" applyAlignment="1" applyProtection="1">
      <alignment horizontal="left" wrapText="1"/>
      <protection hidden="1"/>
    </xf>
    <xf numFmtId="0" fontId="28" fillId="26" borderId="50" xfId="19" applyFont="1" applyFill="1" applyBorder="1" applyAlignment="1" applyProtection="1"/>
    <xf numFmtId="0" fontId="28" fillId="26" borderId="17" xfId="19" applyFont="1" applyFill="1" applyBorder="1" applyAlignment="1" applyProtection="1"/>
    <xf numFmtId="0" fontId="28" fillId="26" borderId="49" xfId="19" applyFont="1" applyFill="1" applyBorder="1" applyAlignment="1" applyProtection="1"/>
    <xf numFmtId="0" fontId="23" fillId="26" borderId="49" xfId="19" applyFont="1" applyFill="1" applyBorder="1" applyProtection="1"/>
    <xf numFmtId="0" fontId="23" fillId="26" borderId="34" xfId="19" applyFont="1" applyFill="1" applyBorder="1" applyProtection="1"/>
    <xf numFmtId="0" fontId="20" fillId="24" borderId="0" xfId="0" applyFont="1" applyFill="1" applyAlignment="1" applyProtection="1">
      <alignment horizontal="left"/>
      <protection locked="0" hidden="1"/>
    </xf>
    <xf numFmtId="0" fontId="19" fillId="24" borderId="19" xfId="0" applyFont="1" applyFill="1" applyBorder="1" applyProtection="1">
      <protection locked="0" hidden="1"/>
    </xf>
    <xf numFmtId="0" fontId="31" fillId="0" borderId="0" xfId="0" applyFont="1" applyProtection="1">
      <protection hidden="1"/>
    </xf>
    <xf numFmtId="0" fontId="23" fillId="24" borderId="42" xfId="0" applyFont="1" applyFill="1" applyBorder="1" applyAlignment="1" applyProtection="1">
      <alignment horizontal="center"/>
      <protection hidden="1"/>
    </xf>
    <xf numFmtId="0" fontId="23" fillId="24" borderId="10" xfId="0" applyFont="1" applyFill="1" applyBorder="1" applyAlignment="1" applyProtection="1">
      <alignment horizontal="center" wrapText="1"/>
      <protection hidden="1"/>
    </xf>
    <xf numFmtId="4" fontId="23" fillId="24" borderId="10" xfId="0" applyNumberFormat="1" applyFont="1" applyFill="1" applyBorder="1" applyAlignment="1" applyProtection="1">
      <alignment horizontal="center" wrapText="1"/>
      <protection hidden="1"/>
    </xf>
    <xf numFmtId="0" fontId="23" fillId="24" borderId="10" xfId="0" applyFont="1" applyFill="1" applyBorder="1" applyAlignment="1" applyProtection="1">
      <alignment horizontal="center"/>
      <protection hidden="1"/>
    </xf>
    <xf numFmtId="0" fontId="23" fillId="24" borderId="32" xfId="0" applyFont="1" applyFill="1" applyBorder="1" applyAlignment="1" applyProtection="1">
      <alignment horizontal="center" wrapText="1"/>
      <protection hidden="1"/>
    </xf>
    <xf numFmtId="4" fontId="22" fillId="24" borderId="25" xfId="0" applyNumberFormat="1" applyFont="1" applyFill="1" applyBorder="1" applyAlignment="1" applyProtection="1">
      <alignment horizontal="center"/>
      <protection hidden="1"/>
    </xf>
    <xf numFmtId="4" fontId="22" fillId="24" borderId="26" xfId="0" applyNumberFormat="1" applyFont="1" applyFill="1" applyBorder="1" applyAlignment="1" applyProtection="1">
      <alignment horizontal="center"/>
      <protection hidden="1"/>
    </xf>
    <xf numFmtId="4" fontId="23" fillId="24" borderId="30" xfId="0" applyNumberFormat="1" applyFont="1" applyFill="1" applyBorder="1" applyAlignment="1" applyProtection="1">
      <alignment horizontal="center"/>
      <protection hidden="1"/>
    </xf>
    <xf numFmtId="3" fontId="23" fillId="24" borderId="37" xfId="0" applyNumberFormat="1" applyFont="1" applyFill="1" applyBorder="1" applyAlignment="1" applyProtection="1">
      <alignment horizontal="center"/>
      <protection hidden="1"/>
    </xf>
    <xf numFmtId="3" fontId="23" fillId="24" borderId="30" xfId="0" applyNumberFormat="1" applyFont="1" applyFill="1" applyBorder="1" applyAlignment="1" applyProtection="1">
      <alignment horizontal="center"/>
      <protection hidden="1"/>
    </xf>
    <xf numFmtId="4" fontId="23" fillId="24" borderId="33" xfId="0" applyNumberFormat="1" applyFont="1" applyFill="1" applyBorder="1" applyAlignment="1" applyProtection="1">
      <alignment horizontal="center"/>
      <protection hidden="1"/>
    </xf>
    <xf numFmtId="4" fontId="22" fillId="24" borderId="38" xfId="0" applyNumberFormat="1" applyFont="1" applyFill="1" applyBorder="1" applyAlignment="1" applyProtection="1">
      <alignment horizontal="center"/>
      <protection hidden="1"/>
    </xf>
    <xf numFmtId="0" fontId="20" fillId="0" borderId="13" xfId="0" applyFont="1" applyBorder="1" applyAlignment="1" applyProtection="1">
      <alignment horizontal="center"/>
      <protection locked="0"/>
    </xf>
    <xf numFmtId="0" fontId="18" fillId="0" borderId="51" xfId="0" applyFont="1" applyBorder="1" applyAlignment="1" applyProtection="1">
      <alignment horizontal="center"/>
      <protection locked="0"/>
    </xf>
    <xf numFmtId="0" fontId="18" fillId="0" borderId="71" xfId="0" applyFont="1" applyBorder="1" applyAlignment="1" applyProtection="1">
      <alignment horizontal="center"/>
      <protection locked="0"/>
    </xf>
    <xf numFmtId="0" fontId="20" fillId="24" borderId="40" xfId="0" applyFont="1" applyFill="1" applyBorder="1" applyAlignment="1" applyProtection="1">
      <alignment horizontal="left"/>
      <protection hidden="1"/>
    </xf>
    <xf numFmtId="0" fontId="19" fillId="24" borderId="25" xfId="0" applyFont="1" applyFill="1" applyBorder="1" applyAlignment="1" applyProtection="1">
      <alignment horizontal="left"/>
      <protection hidden="1"/>
    </xf>
    <xf numFmtId="0" fontId="19" fillId="24" borderId="26" xfId="0" applyFont="1" applyFill="1" applyBorder="1" applyAlignment="1" applyProtection="1">
      <alignment horizontal="left"/>
      <protection hidden="1"/>
    </xf>
    <xf numFmtId="0" fontId="20" fillId="24" borderId="36" xfId="0" applyFont="1" applyFill="1" applyBorder="1" applyAlignment="1" applyProtection="1">
      <alignment horizontal="left"/>
      <protection hidden="1"/>
    </xf>
    <xf numFmtId="0" fontId="20" fillId="24" borderId="72" xfId="0" applyFont="1" applyFill="1" applyBorder="1" applyAlignment="1" applyProtection="1">
      <alignment horizontal="left"/>
      <protection hidden="1"/>
    </xf>
    <xf numFmtId="0" fontId="20" fillId="24" borderId="34" xfId="0" applyFont="1" applyFill="1" applyBorder="1" applyAlignment="1" applyProtection="1">
      <alignment horizontal="left"/>
      <protection hidden="1"/>
    </xf>
    <xf numFmtId="0" fontId="20" fillId="24" borderId="65" xfId="0" applyFont="1" applyFill="1" applyBorder="1" applyAlignment="1" applyProtection="1">
      <alignment horizontal="left"/>
      <protection hidden="1"/>
    </xf>
    <xf numFmtId="0" fontId="20" fillId="24" borderId="22" xfId="0" applyFont="1" applyFill="1" applyBorder="1" applyAlignment="1" applyProtection="1">
      <alignment horizontal="left"/>
      <protection hidden="1"/>
    </xf>
    <xf numFmtId="0" fontId="20" fillId="24" borderId="60" xfId="0" applyFont="1" applyFill="1" applyBorder="1" applyAlignment="1" applyProtection="1">
      <alignment horizontal="left"/>
      <protection hidden="1"/>
    </xf>
    <xf numFmtId="0" fontId="20" fillId="24" borderId="24" xfId="0" applyFont="1" applyFill="1" applyBorder="1" applyAlignment="1" applyProtection="1">
      <alignment horizontal="left"/>
      <protection hidden="1"/>
    </xf>
    <xf numFmtId="0" fontId="20" fillId="24" borderId="52" xfId="0" applyFont="1" applyFill="1" applyBorder="1" applyAlignment="1" applyProtection="1">
      <alignment horizontal="left"/>
      <protection hidden="1"/>
    </xf>
    <xf numFmtId="0" fontId="20" fillId="24" borderId="13" xfId="19" applyFont="1" applyFill="1" applyBorder="1" applyAlignment="1" applyProtection="1">
      <alignment horizontal="center" vertical="center"/>
      <protection hidden="1"/>
    </xf>
    <xf numFmtId="0" fontId="20" fillId="24" borderId="51" xfId="19" applyFont="1" applyFill="1" applyBorder="1" applyAlignment="1" applyProtection="1">
      <alignment horizontal="center" vertical="center"/>
      <protection hidden="1"/>
    </xf>
    <xf numFmtId="0" fontId="20" fillId="24" borderId="72" xfId="19" applyFont="1" applyFill="1" applyBorder="1" applyAlignment="1" applyProtection="1">
      <alignment horizontal="center" vertical="center"/>
      <protection hidden="1"/>
    </xf>
    <xf numFmtId="0" fontId="20" fillId="24" borderId="71" xfId="19" applyFont="1" applyFill="1" applyBorder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19" fillId="0" borderId="51" xfId="0" applyFont="1" applyBorder="1" applyAlignment="1" applyProtection="1">
      <alignment horizontal="center"/>
      <protection hidden="1"/>
    </xf>
    <xf numFmtId="0" fontId="19" fillId="0" borderId="71" xfId="0" applyFont="1" applyBorder="1" applyAlignment="1" applyProtection="1">
      <alignment horizontal="center"/>
      <protection hidden="1"/>
    </xf>
    <xf numFmtId="0" fontId="20" fillId="24" borderId="45" xfId="0" applyFont="1" applyFill="1" applyBorder="1" applyAlignment="1" applyProtection="1">
      <alignment horizontal="left"/>
      <protection hidden="1"/>
    </xf>
    <xf numFmtId="0" fontId="20" fillId="24" borderId="0" xfId="0" applyFont="1" applyFill="1" applyAlignment="1" applyProtection="1">
      <alignment horizontal="left"/>
      <protection hidden="1"/>
    </xf>
    <xf numFmtId="0" fontId="20" fillId="24" borderId="60" xfId="0" applyFont="1" applyFill="1" applyBorder="1" applyAlignment="1" applyProtection="1">
      <alignment horizontal="center"/>
      <protection hidden="1"/>
    </xf>
    <xf numFmtId="0" fontId="20" fillId="24" borderId="65" xfId="0" applyFont="1" applyFill="1" applyBorder="1" applyAlignment="1" applyProtection="1">
      <alignment horizontal="center"/>
      <protection hidden="1"/>
    </xf>
    <xf numFmtId="0" fontId="20" fillId="24" borderId="24" xfId="0" applyFont="1" applyFill="1" applyBorder="1" applyAlignment="1" applyProtection="1">
      <alignment horizontal="center"/>
      <protection hidden="1"/>
    </xf>
    <xf numFmtId="0" fontId="20" fillId="26" borderId="69" xfId="19" applyFont="1" applyFill="1" applyBorder="1" applyAlignment="1" applyProtection="1">
      <alignment horizontal="center"/>
      <protection hidden="1"/>
    </xf>
    <xf numFmtId="0" fontId="20" fillId="26" borderId="73" xfId="19" applyFont="1" applyFill="1" applyBorder="1" applyAlignment="1" applyProtection="1">
      <alignment horizontal="center"/>
      <protection hidden="1"/>
    </xf>
    <xf numFmtId="0" fontId="20" fillId="26" borderId="74" xfId="19" applyFont="1" applyFill="1" applyBorder="1" applyAlignment="1" applyProtection="1">
      <alignment horizontal="center"/>
      <protection hidden="1"/>
    </xf>
    <xf numFmtId="0" fontId="28" fillId="26" borderId="59" xfId="19" applyFont="1" applyFill="1" applyBorder="1" applyAlignment="1" applyProtection="1">
      <alignment horizontal="center"/>
      <protection locked="0" hidden="1"/>
    </xf>
    <xf numFmtId="0" fontId="28" fillId="26" borderId="21" xfId="19" applyFont="1" applyFill="1" applyBorder="1" applyAlignment="1" applyProtection="1">
      <alignment horizontal="center"/>
      <protection locked="0" hidden="1"/>
    </xf>
    <xf numFmtId="0" fontId="18" fillId="0" borderId="13" xfId="0" applyFont="1" applyBorder="1" applyAlignment="1" applyProtection="1">
      <alignment horizontal="center"/>
      <protection locked="0"/>
    </xf>
    <xf numFmtId="0" fontId="20" fillId="24" borderId="35" xfId="0" applyFont="1" applyFill="1" applyBorder="1" applyAlignment="1" applyProtection="1">
      <alignment horizontal="left"/>
      <protection hidden="1"/>
    </xf>
    <xf numFmtId="0" fontId="20" fillId="24" borderId="75" xfId="0" applyFont="1" applyFill="1" applyBorder="1" applyAlignment="1" applyProtection="1">
      <alignment horizontal="left"/>
      <protection hidden="1"/>
    </xf>
    <xf numFmtId="0" fontId="20" fillId="24" borderId="29" xfId="0" applyFont="1" applyFill="1" applyBorder="1" applyAlignment="1" applyProtection="1">
      <alignment horizontal="left"/>
      <protection hidden="1"/>
    </xf>
    <xf numFmtId="0" fontId="20" fillId="24" borderId="51" xfId="0" applyFont="1" applyFill="1" applyBorder="1" applyAlignment="1" applyProtection="1">
      <alignment horizontal="left"/>
      <protection hidden="1"/>
    </xf>
    <xf numFmtId="0" fontId="20" fillId="24" borderId="39" xfId="0" applyFont="1" applyFill="1" applyBorder="1" applyAlignment="1" applyProtection="1">
      <alignment horizontal="left"/>
      <protection hidden="1"/>
    </xf>
    <xf numFmtId="0" fontId="20" fillId="24" borderId="21" xfId="0" applyFont="1" applyFill="1" applyBorder="1" applyAlignment="1" applyProtection="1">
      <alignment horizontal="left"/>
      <protection hidden="1"/>
    </xf>
    <xf numFmtId="0" fontId="20" fillId="0" borderId="13" xfId="0" applyFont="1" applyBorder="1" applyAlignment="1" applyProtection="1">
      <alignment horizontal="center"/>
      <protection locked="0" hidden="1"/>
    </xf>
    <xf numFmtId="0" fontId="20" fillId="0" borderId="51" xfId="0" applyFont="1" applyBorder="1" applyAlignment="1" applyProtection="1">
      <alignment horizontal="center"/>
      <protection locked="0" hidden="1"/>
    </xf>
    <xf numFmtId="0" fontId="20" fillId="0" borderId="71" xfId="0" applyFont="1" applyBorder="1" applyAlignment="1" applyProtection="1">
      <alignment horizontal="center"/>
      <protection locked="0" hidden="1"/>
    </xf>
    <xf numFmtId="0" fontId="20" fillId="0" borderId="57" xfId="0" applyFont="1" applyBorder="1" applyAlignment="1" applyProtection="1">
      <alignment horizontal="center"/>
      <protection locked="0" hidden="1"/>
    </xf>
    <xf numFmtId="0" fontId="20" fillId="0" borderId="75" xfId="0" applyFont="1" applyBorder="1" applyAlignment="1" applyProtection="1">
      <alignment horizontal="center"/>
      <protection locked="0" hidden="1"/>
    </xf>
    <xf numFmtId="0" fontId="20" fillId="0" borderId="31" xfId="0" applyFont="1" applyBorder="1" applyAlignment="1" applyProtection="1">
      <alignment horizontal="center"/>
      <protection locked="0" hidden="1"/>
    </xf>
    <xf numFmtId="0" fontId="20" fillId="0" borderId="59" xfId="0" applyFont="1" applyBorder="1" applyAlignment="1" applyProtection="1">
      <alignment horizontal="center"/>
      <protection locked="0"/>
    </xf>
    <xf numFmtId="0" fontId="20" fillId="0" borderId="51" xfId="0" applyFont="1" applyBorder="1" applyAlignment="1" applyProtection="1">
      <alignment horizontal="center"/>
      <protection locked="0"/>
    </xf>
    <xf numFmtId="0" fontId="20" fillId="0" borderId="71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top" wrapText="1"/>
      <protection hidden="1"/>
    </xf>
    <xf numFmtId="0" fontId="20" fillId="26" borderId="36" xfId="0" applyFont="1" applyFill="1" applyBorder="1" applyAlignment="1" applyProtection="1">
      <alignment horizontal="center"/>
      <protection hidden="1"/>
    </xf>
    <xf numFmtId="0" fontId="20" fillId="26" borderId="51" xfId="0" applyFont="1" applyFill="1" applyBorder="1" applyAlignment="1" applyProtection="1">
      <alignment horizontal="center"/>
      <protection hidden="1"/>
    </xf>
    <xf numFmtId="0" fontId="20" fillId="26" borderId="71" xfId="0" applyFont="1" applyFill="1" applyBorder="1" applyAlignment="1" applyProtection="1">
      <alignment horizontal="center"/>
      <protection hidden="1"/>
    </xf>
    <xf numFmtId="0" fontId="32" fillId="0" borderId="0" xfId="30" applyNumberFormat="1" applyFont="1" applyAlignment="1" applyProtection="1">
      <alignment horizontal="center" vertical="top" wrapText="1"/>
    </xf>
    <xf numFmtId="0" fontId="33" fillId="0" borderId="0" xfId="30" applyNumberFormat="1" applyFont="1" applyAlignment="1" applyProtection="1">
      <alignment horizontal="center" vertical="top" wrapText="1"/>
    </xf>
    <xf numFmtId="0" fontId="20" fillId="0" borderId="13" xfId="0" applyFont="1" applyBorder="1" applyAlignment="1" applyProtection="1">
      <alignment horizontal="left"/>
      <protection locked="0"/>
    </xf>
    <xf numFmtId="0" fontId="18" fillId="0" borderId="51" xfId="0" applyFont="1" applyBorder="1" applyAlignment="1" applyProtection="1">
      <alignment horizontal="left"/>
      <protection locked="0"/>
    </xf>
    <xf numFmtId="0" fontId="18" fillId="0" borderId="71" xfId="0" applyFont="1" applyBorder="1" applyAlignment="1" applyProtection="1">
      <alignment horizontal="left"/>
      <protection locked="0"/>
    </xf>
    <xf numFmtId="0" fontId="0" fillId="24" borderId="72" xfId="0" applyFill="1" applyBorder="1" applyAlignment="1" applyProtection="1">
      <alignment horizontal="left"/>
      <protection hidden="1"/>
    </xf>
    <xf numFmtId="0" fontId="20" fillId="24" borderId="58" xfId="0" applyFont="1" applyFill="1" applyBorder="1" applyAlignment="1" applyProtection="1">
      <alignment horizontal="left"/>
      <protection hidden="1"/>
    </xf>
    <xf numFmtId="0" fontId="20" fillId="24" borderId="19" xfId="0" applyFont="1" applyFill="1" applyBorder="1" applyAlignment="1" applyProtection="1">
      <alignment horizontal="left"/>
      <protection hidden="1"/>
    </xf>
    <xf numFmtId="0" fontId="28" fillId="26" borderId="78" xfId="19" applyFont="1" applyFill="1" applyBorder="1" applyAlignment="1" applyProtection="1">
      <alignment horizontal="left" wrapText="1"/>
      <protection hidden="1"/>
    </xf>
    <xf numFmtId="0" fontId="28" fillId="26" borderId="79" xfId="19" applyFont="1" applyFill="1" applyBorder="1" applyAlignment="1" applyProtection="1">
      <alignment horizontal="left" wrapText="1"/>
      <protection hidden="1"/>
    </xf>
    <xf numFmtId="0" fontId="28" fillId="26" borderId="80" xfId="19" applyFont="1" applyFill="1" applyBorder="1" applyAlignment="1" applyProtection="1">
      <alignment horizontal="left" wrapText="1"/>
      <protection hidden="1"/>
    </xf>
    <xf numFmtId="0" fontId="23" fillId="23" borderId="81" xfId="0" applyFont="1" applyFill="1" applyBorder="1" applyAlignment="1" applyProtection="1">
      <alignment horizontal="center" vertical="center"/>
      <protection hidden="1"/>
    </xf>
    <xf numFmtId="0" fontId="0" fillId="23" borderId="82" xfId="0" applyFill="1" applyBorder="1" applyAlignment="1">
      <alignment horizontal="center"/>
    </xf>
    <xf numFmtId="0" fontId="23" fillId="23" borderId="13" xfId="0" applyFont="1" applyFill="1" applyBorder="1" applyAlignment="1" applyProtection="1">
      <alignment horizontal="center" vertical="center" wrapText="1"/>
      <protection hidden="1"/>
    </xf>
    <xf numFmtId="0" fontId="23" fillId="23" borderId="72" xfId="0" applyFont="1" applyFill="1" applyBorder="1" applyAlignment="1" applyProtection="1">
      <alignment horizontal="center" vertical="center" wrapText="1"/>
      <protection hidden="1"/>
    </xf>
    <xf numFmtId="0" fontId="23" fillId="23" borderId="69" xfId="0" applyFont="1" applyFill="1" applyBorder="1" applyAlignment="1" applyProtection="1">
      <alignment horizontal="center" vertical="center" wrapText="1"/>
      <protection hidden="1"/>
    </xf>
    <xf numFmtId="0" fontId="23" fillId="23" borderId="73" xfId="0" applyFont="1" applyFill="1" applyBorder="1" applyAlignment="1" applyProtection="1">
      <alignment horizontal="center" vertical="center" wrapText="1"/>
      <protection hidden="1"/>
    </xf>
    <xf numFmtId="0" fontId="23" fillId="23" borderId="76" xfId="0" applyFont="1" applyFill="1" applyBorder="1" applyAlignment="1" applyProtection="1">
      <alignment horizontal="center" vertical="center" wrapText="1"/>
      <protection hidden="1"/>
    </xf>
    <xf numFmtId="0" fontId="23" fillId="23" borderId="77" xfId="0" applyFont="1" applyFill="1" applyBorder="1" applyAlignment="1" applyProtection="1">
      <alignment horizontal="center" vertical="center" wrapText="1"/>
      <protection hidden="1"/>
    </xf>
    <xf numFmtId="0" fontId="23" fillId="23" borderId="74" xfId="0" applyFont="1" applyFill="1" applyBorder="1" applyAlignment="1" applyProtection="1">
      <alignment horizontal="center" vertical="center" wrapText="1"/>
      <protection hidden="1"/>
    </xf>
    <xf numFmtId="0" fontId="23" fillId="24" borderId="69" xfId="0" applyFont="1" applyFill="1" applyBorder="1" applyAlignment="1" applyProtection="1">
      <alignment horizontal="center" vertical="center" wrapText="1"/>
      <protection hidden="1"/>
    </xf>
    <xf numFmtId="0" fontId="23" fillId="24" borderId="73" xfId="0" applyFont="1" applyFill="1" applyBorder="1" applyAlignment="1" applyProtection="1">
      <alignment horizontal="center" vertical="center" wrapText="1"/>
      <protection hidden="1"/>
    </xf>
    <xf numFmtId="0" fontId="23" fillId="24" borderId="76" xfId="0" applyFont="1" applyFill="1" applyBorder="1" applyAlignment="1" applyProtection="1">
      <alignment horizontal="center" vertical="center" wrapText="1"/>
      <protection hidden="1"/>
    </xf>
    <xf numFmtId="0" fontId="23" fillId="24" borderId="77" xfId="0" applyFont="1" applyFill="1" applyBorder="1" applyAlignment="1" applyProtection="1">
      <alignment horizontal="center" vertical="center" wrapText="1"/>
      <protection hidden="1"/>
    </xf>
    <xf numFmtId="0" fontId="23" fillId="24" borderId="74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18" fillId="26" borderId="13" xfId="0" applyFont="1" applyFill="1" applyBorder="1" applyAlignment="1" applyProtection="1">
      <alignment horizontal="center" wrapText="1"/>
      <protection locked="0"/>
    </xf>
    <xf numFmtId="0" fontId="18" fillId="26" borderId="72" xfId="0" applyFont="1" applyFill="1" applyBorder="1" applyAlignment="1" applyProtection="1">
      <alignment horizontal="center" wrapText="1"/>
      <protection locked="0"/>
    </xf>
    <xf numFmtId="0" fontId="23" fillId="0" borderId="0" xfId="0" applyFont="1" applyAlignment="1">
      <alignment horizontal="left" wrapText="1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Normal" xfId="0" builtinId="0"/>
    <cellStyle name="Nota" xfId="31" builtinId="10" customBuiltin="1"/>
    <cellStyle name="Saída" xfId="32" builtinId="21" customBuiltin="1"/>
    <cellStyle name="Texto de Aviso" xfId="33" builtinId="11" customBuiltin="1"/>
    <cellStyle name="Texto Explicativo" xfId="34" builtinId="53" customBuiltin="1"/>
    <cellStyle name="Título" xfId="35" builtinId="15" customBuiltin="1"/>
    <cellStyle name="Título 1" xfId="36" builtinId="16" customBuiltin="1"/>
    <cellStyle name="Título 2" xfId="37" builtinId="17" customBuiltin="1"/>
    <cellStyle name="Título 3" xfId="38" builtinId="18" customBuiltin="1"/>
    <cellStyle name="Título 4" xfId="39" builtinId="19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Taxa de hospitalizações, CVC (não tunelizado) por mais de 3 meses e mortalidade, segundo mês, na hemodiálise.</a:t>
            </a:r>
          </a:p>
        </c:rich>
      </c:tx>
      <c:layout>
        <c:manualLayout>
          <c:xMode val="edge"/>
          <c:yMode val="edge"/>
          <c:x val="0.11077846266255217"/>
          <c:y val="3.0107526881720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78139980824539E-2"/>
          <c:y val="0.1556779341194735"/>
          <c:w val="0.89741131351869607"/>
          <c:h val="0.60439668540501479"/>
        </c:manualLayout>
      </c:layout>
      <c:lineChart>
        <c:grouping val="standard"/>
        <c:varyColors val="0"/>
        <c:ser>
          <c:idx val="0"/>
          <c:order val="0"/>
          <c:tx>
            <c:strRef>
              <c:f>Hemodiálise!$F$30</c:f>
              <c:strCache>
                <c:ptCount val="1"/>
                <c:pt idx="0">
                  <c:v>Hospitalização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Hemodiálise!$G$32:$G$43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1-4DCA-85B2-C0472D35614A}"/>
            </c:ext>
          </c:extLst>
        </c:ser>
        <c:ser>
          <c:idx val="1"/>
          <c:order val="1"/>
          <c:tx>
            <c:strRef>
              <c:f>Hemodiálise!$H$30</c:f>
              <c:strCache>
                <c:ptCount val="1"/>
                <c:pt idx="0">
                  <c:v>CVC por mais de 3 meses (não tuneilizado)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Hemodiálise!$I$32:$I$43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1-4DCA-85B2-C0472D35614A}"/>
            </c:ext>
          </c:extLst>
        </c:ser>
        <c:ser>
          <c:idx val="2"/>
          <c:order val="2"/>
          <c:tx>
            <c:strRef>
              <c:f>Hemodiálise!$M$30</c:f>
              <c:strCache>
                <c:ptCount val="1"/>
                <c:pt idx="0">
                  <c:v>Mortalidade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Hemodiálise!$N$32:$N$43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61-4DCA-85B2-C0472D356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498736"/>
        <c:axId val="1"/>
      </c:lineChart>
      <c:catAx>
        <c:axId val="171949873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19498736"/>
        <c:crosses val="autoZero"/>
        <c:crossBetween val="between"/>
        <c:majorUnit val="2"/>
        <c:min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794912852083027E-2"/>
          <c:y val="0.9267417973432438"/>
          <c:w val="0.80632792075719073"/>
          <c:h val="5.86081663391396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Infecções do Acesso Vascular (IAV), por 1000 cateteres-dia, por tipo de acesso vascular, segundo mês, na hemodiálise.</a:t>
            </a:r>
          </a:p>
        </c:rich>
      </c:tx>
      <c:layout>
        <c:manualLayout>
          <c:xMode val="edge"/>
          <c:yMode val="edge"/>
          <c:x val="0.12376267440254179"/>
          <c:y val="3.0368788647181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27605118829983E-2"/>
          <c:y val="0.19963702359346641"/>
          <c:w val="0.91316270566727609"/>
          <c:h val="0.504537205081669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Hemodiálise!$O$30</c:f>
              <c:strCache>
                <c:ptCount val="1"/>
                <c:pt idx="0">
                  <c:v>ILAV segundo cateter temporário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Hemodiálise!$Q$32:$Q$43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73-4B8E-B2AA-F4989245BC6F}"/>
            </c:ext>
          </c:extLst>
        </c:ser>
        <c:ser>
          <c:idx val="0"/>
          <c:order val="1"/>
          <c:tx>
            <c:strRef>
              <c:f>Hemodiálise!$R$30</c:f>
              <c:strCache>
                <c:ptCount val="1"/>
                <c:pt idx="0">
                  <c:v>ILAV segundo cateter permanente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Hemodiálise!$T$32:$T$43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3-4B8E-B2AA-F4989245B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503056"/>
        <c:axId val="1"/>
      </c:barChart>
      <c:catAx>
        <c:axId val="171950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19503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458866325919786"/>
          <c:y val="0.85662422705636376"/>
          <c:w val="0.73126150020721092"/>
          <c:h val="9.8003469905244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Infecções do Acesso Vascular (IAV), por 100 pacientes-mês, por tipo de acesso vascular, segundo mês, na hemodiálise.</a:t>
            </a:r>
          </a:p>
        </c:rich>
      </c:tx>
      <c:layout>
        <c:manualLayout>
          <c:xMode val="edge"/>
          <c:yMode val="edge"/>
          <c:x val="0.12171054943788158"/>
          <c:y val="3.0303014153687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202764976958527E-2"/>
          <c:y val="0.19314079422382671"/>
          <c:w val="0.91059907834101383"/>
          <c:h val="0.514440433212996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Hemodiálise!$O$30</c:f>
              <c:strCache>
                <c:ptCount val="1"/>
                <c:pt idx="0">
                  <c:v>ILAV segundo cateter temporário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Hemodiálise!$P$32:$P$43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3-443C-A781-B6282358F045}"/>
            </c:ext>
          </c:extLst>
        </c:ser>
        <c:ser>
          <c:idx val="0"/>
          <c:order val="1"/>
          <c:tx>
            <c:strRef>
              <c:f>Hemodiálise!$R$30</c:f>
              <c:strCache>
                <c:ptCount val="1"/>
                <c:pt idx="0">
                  <c:v>ILAV segundo cateter permanente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Hemodiálise!$S$32:$S$43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D3-443C-A781-B6282358F045}"/>
            </c:ext>
          </c:extLst>
        </c:ser>
        <c:ser>
          <c:idx val="2"/>
          <c:order val="2"/>
          <c:tx>
            <c:strRef>
              <c:f>Hemodiálise!$U$30</c:f>
              <c:strCache>
                <c:ptCount val="1"/>
                <c:pt idx="0">
                  <c:v>ILAV associada a fístula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Hemodiálise!$V$32:$V$43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D3-443C-A781-B6282358F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0259344"/>
        <c:axId val="1"/>
      </c:barChart>
      <c:catAx>
        <c:axId val="172025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20259344"/>
        <c:crosses val="autoZero"/>
        <c:crossBetween val="between"/>
        <c:majorUnit val="2"/>
        <c:minorUnit val="0.2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3824921590210973E-2"/>
          <c:y val="0.93140804099995123"/>
          <c:w val="0.93548379296722883"/>
          <c:h val="4.33213868570997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</a:rPr>
              <a:t>Bacteremias,  por 1000 cateteres-dia, por tipo de acesso vascular, segundo mês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3036489907788073E-2"/>
          <c:y val="0.10297426432281977"/>
          <c:w val="0.93398415905976351"/>
          <c:h val="0.67569930885293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Hemodiálise!$W$30</c:f>
              <c:strCache>
                <c:ptCount val="1"/>
                <c:pt idx="0">
                  <c:v>Bacteremia segundo cateter temporário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Hemodiálise!$Y$32:$Y$43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4-4850-BE7C-ED058EB54FC5}"/>
            </c:ext>
          </c:extLst>
        </c:ser>
        <c:ser>
          <c:idx val="1"/>
          <c:order val="1"/>
          <c:tx>
            <c:strRef>
              <c:f>Hemodiálise!$Z$30</c:f>
              <c:strCache>
                <c:ptCount val="1"/>
                <c:pt idx="0">
                  <c:v>Bactermia segundo cateter permanente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Hemodiálise!$AB$32:$AB$43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4-4850-BE7C-ED058EB54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6756703"/>
        <c:axId val="1365598303"/>
      </c:barChart>
      <c:catAx>
        <c:axId val="2026756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598303"/>
        <c:crosses val="autoZero"/>
        <c:auto val="1"/>
        <c:lblAlgn val="ctr"/>
        <c:lblOffset val="100"/>
        <c:noMultiLvlLbl val="0"/>
      </c:catAx>
      <c:valAx>
        <c:axId val="1365598303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6756703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13260399972127"/>
          <c:y val="0.89581689812402943"/>
          <c:w val="0.74699186131145368"/>
          <c:h val="6.39763779527559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</a:rPr>
              <a:t>Bacteremias, por 100 pacientes-mês, por tipo de acesso vascular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6986904227819435E-2"/>
          <c:y val="0.10546338879911803"/>
          <c:w val="0.92906697989024001"/>
          <c:h val="0.682057296029485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Hemodiálise!$W$30</c:f>
              <c:strCache>
                <c:ptCount val="1"/>
                <c:pt idx="0">
                  <c:v>Bacteremia segundo cateter temporário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Hemodiálise!$X$32:$X$43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A-4712-A2F0-3FC845DB15FE}"/>
            </c:ext>
          </c:extLst>
        </c:ser>
        <c:ser>
          <c:idx val="1"/>
          <c:order val="1"/>
          <c:tx>
            <c:strRef>
              <c:f>Hemodiálise!$Z$30</c:f>
              <c:strCache>
                <c:ptCount val="1"/>
                <c:pt idx="0">
                  <c:v>Bactermia segundo cateter permanente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Hemodiálise!$AA$32:$AA$43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9A-4712-A2F0-3FC845DB15FE}"/>
            </c:ext>
          </c:extLst>
        </c:ser>
        <c:ser>
          <c:idx val="2"/>
          <c:order val="2"/>
          <c:tx>
            <c:strRef>
              <c:f>Hemodiálise!$AC$30</c:f>
              <c:strCache>
                <c:ptCount val="1"/>
                <c:pt idx="0">
                  <c:v>Bacteremia associada a fístula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Hemodiálise!$A$32:$A$43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Hemodiálise!$AD$32:$AD$43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9A-4712-A2F0-3FC845DB15F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26754847"/>
        <c:axId val="1365594463"/>
      </c:barChart>
      <c:catAx>
        <c:axId val="2026754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5594463"/>
        <c:crosses val="autoZero"/>
        <c:auto val="1"/>
        <c:lblAlgn val="ctr"/>
        <c:lblOffset val="100"/>
        <c:noMultiLvlLbl val="0"/>
      </c:catAx>
      <c:valAx>
        <c:axId val="1365594463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6754847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732141334750109E-2"/>
          <c:y val="0.91237068942222987"/>
          <c:w val="0.89999996995606679"/>
          <c:h val="5.8206924134483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Taxa de hospitalizações, peritonites e mortalidade segundo mês, em DPA e DPAC.</a:t>
            </a:r>
          </a:p>
        </c:rich>
      </c:tx>
      <c:layout>
        <c:manualLayout>
          <c:xMode val="edge"/>
          <c:yMode val="edge"/>
          <c:x val="0.11949699949478147"/>
          <c:y val="3.1250140425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20628392351787E-2"/>
          <c:y val="0.1490125673249551"/>
          <c:w val="0.91687316492506188"/>
          <c:h val="0.59066427289048473"/>
        </c:manualLayout>
      </c:layout>
      <c:lineChart>
        <c:grouping val="standard"/>
        <c:varyColors val="0"/>
        <c:ser>
          <c:idx val="0"/>
          <c:order val="0"/>
          <c:tx>
            <c:strRef>
              <c:f>'DPA, DPAC'!$C$12</c:f>
              <c:strCache>
                <c:ptCount val="1"/>
                <c:pt idx="0">
                  <c:v>Hospitalização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numFmt formatCode="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'DPA, DPAC'!$A$15:$A$26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'DPA, DPAC'!$D$15:$D$26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6-4C40-B47D-B092CCCD0B92}"/>
            </c:ext>
          </c:extLst>
        </c:ser>
        <c:ser>
          <c:idx val="1"/>
          <c:order val="1"/>
          <c:tx>
            <c:strRef>
              <c:f>'DPA, DPAC'!$E$12</c:f>
              <c:strCache>
                <c:ptCount val="1"/>
                <c:pt idx="0">
                  <c:v>Peritonite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'DPA, DPAC'!$A$15:$A$26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'DPA, DPAC'!$F$15:$F$26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26-4C40-B47D-B092CCCD0B92}"/>
            </c:ext>
          </c:extLst>
        </c:ser>
        <c:ser>
          <c:idx val="2"/>
          <c:order val="2"/>
          <c:tx>
            <c:strRef>
              <c:f>'DPA, DPAC'!$G$12</c:f>
              <c:strCache>
                <c:ptCount val="1"/>
                <c:pt idx="0">
                  <c:v>Mortalidade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'DPA, DPAC'!$A$15:$A$26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'DPA, DPAC'!$H$15:$H$26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26-4C40-B47D-B092CCCD0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500176"/>
        <c:axId val="1"/>
      </c:lineChart>
      <c:catAx>
        <c:axId val="171950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19500176"/>
        <c:crosses val="autoZero"/>
        <c:crossBetween val="between"/>
        <c:majorUnit val="2"/>
        <c:minorUnit val="0.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954764457259742"/>
          <c:y val="0.93895891418241983"/>
          <c:w val="0.31111135755917835"/>
          <c:h val="4.84739115781733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361950</xdr:colOff>
          <xdr:row>0</xdr:row>
          <xdr:rowOff>76200</xdr:rowOff>
        </xdr:from>
        <xdr:to>
          <xdr:col>1</xdr:col>
          <xdr:colOff>133350</xdr:colOff>
          <xdr:row>6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184150</xdr:rowOff>
    </xdr:from>
    <xdr:to>
      <xdr:col>9</xdr:col>
      <xdr:colOff>0</xdr:colOff>
      <xdr:row>73</xdr:row>
      <xdr:rowOff>15875</xdr:rowOff>
    </xdr:to>
    <xdr:graphicFrame macro="">
      <xdr:nvGraphicFramePr>
        <xdr:cNvPr id="3150344" name="Chart 3">
          <a:extLst>
            <a:ext uri="{FF2B5EF4-FFF2-40B4-BE49-F238E27FC236}">
              <a16:creationId xmlns:a16="http://schemas.microsoft.com/office/drawing/2014/main" id="{00000000-0008-0000-0100-00000812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158750</xdr:colOff>
      <xdr:row>45</xdr:row>
      <xdr:rowOff>133350</xdr:rowOff>
    </xdr:from>
    <xdr:to>
      <xdr:col>20</xdr:col>
      <xdr:colOff>92075</xdr:colOff>
      <xdr:row>72</xdr:row>
      <xdr:rowOff>177800</xdr:rowOff>
    </xdr:to>
    <xdr:graphicFrame macro="">
      <xdr:nvGraphicFramePr>
        <xdr:cNvPr id="3150345" name="Chart 5">
          <a:extLst>
            <a:ext uri="{FF2B5EF4-FFF2-40B4-BE49-F238E27FC236}">
              <a16:creationId xmlns:a16="http://schemas.microsoft.com/office/drawing/2014/main" id="{00000000-0008-0000-0100-00000912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231775</xdr:colOff>
      <xdr:row>45</xdr:row>
      <xdr:rowOff>190499</xdr:rowOff>
    </xdr:from>
    <xdr:to>
      <xdr:col>30</xdr:col>
      <xdr:colOff>650875</xdr:colOff>
      <xdr:row>72</xdr:row>
      <xdr:rowOff>177799</xdr:rowOff>
    </xdr:to>
    <xdr:graphicFrame macro="">
      <xdr:nvGraphicFramePr>
        <xdr:cNvPr id="3150346" name="Chart 6">
          <a:extLst>
            <a:ext uri="{FF2B5EF4-FFF2-40B4-BE49-F238E27FC236}">
              <a16:creationId xmlns:a16="http://schemas.microsoft.com/office/drawing/2014/main" id="{00000000-0008-0000-0100-00000A123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127000</xdr:colOff>
      <xdr:row>73</xdr:row>
      <xdr:rowOff>120649</xdr:rowOff>
    </xdr:from>
    <xdr:to>
      <xdr:col>20</xdr:col>
      <xdr:colOff>31750</xdr:colOff>
      <xdr:row>97</xdr:row>
      <xdr:rowOff>206374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317498</xdr:colOff>
      <xdr:row>74</xdr:row>
      <xdr:rowOff>31749</xdr:rowOff>
    </xdr:from>
    <xdr:to>
      <xdr:col>30</xdr:col>
      <xdr:colOff>555625</xdr:colOff>
      <xdr:row>98</xdr:row>
      <xdr:rowOff>79374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29</xdr:row>
      <xdr:rowOff>171450</xdr:rowOff>
    </xdr:from>
    <xdr:to>
      <xdr:col>7</xdr:col>
      <xdr:colOff>9525</xdr:colOff>
      <xdr:row>53</xdr:row>
      <xdr:rowOff>114300</xdr:rowOff>
    </xdr:to>
    <xdr:graphicFrame macro="">
      <xdr:nvGraphicFramePr>
        <xdr:cNvPr id="5939" name="Chart 2">
          <a:extLst>
            <a:ext uri="{FF2B5EF4-FFF2-40B4-BE49-F238E27FC236}">
              <a16:creationId xmlns:a16="http://schemas.microsoft.com/office/drawing/2014/main" id="{00000000-0008-0000-0300-000033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osp@saude.sp.gov.br" TargetMode="External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zoomScale="70" zoomScaleNormal="70" zoomScaleSheetLayoutView="80" workbookViewId="0">
      <selection activeCell="H37" sqref="H37"/>
    </sheetView>
  </sheetViews>
  <sheetFormatPr defaultRowHeight="12.75" x14ac:dyDescent="0.2"/>
  <cols>
    <col min="1" max="1" width="18" style="35" customWidth="1"/>
    <col min="2" max="2" width="9.140625" style="35" customWidth="1"/>
    <col min="3" max="3" width="14.28515625" style="35" customWidth="1"/>
    <col min="4" max="4" width="9.140625" style="35"/>
    <col min="5" max="5" width="7.28515625" style="35" customWidth="1"/>
    <col min="6" max="6" width="5.42578125" style="35" customWidth="1"/>
    <col min="7" max="7" width="9.140625" style="35"/>
    <col min="8" max="8" width="18.5703125" style="35" customWidth="1"/>
    <col min="9" max="9" width="21.5703125" style="35" customWidth="1"/>
    <col min="10" max="10" width="12" style="35" customWidth="1"/>
    <col min="11" max="11" width="5.85546875" style="35" customWidth="1"/>
    <col min="12" max="16384" width="9.140625" style="35"/>
  </cols>
  <sheetData>
    <row r="1" spans="1:11" ht="12" customHeight="1" x14ac:dyDescent="0.2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x14ac:dyDescent="0.2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</row>
    <row r="3" spans="1:11" x14ac:dyDescent="0.2">
      <c r="A3" s="318" t="s">
        <v>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11" x14ac:dyDescent="0.2">
      <c r="A4" s="318" t="s">
        <v>3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</row>
    <row r="5" spans="1:11" ht="12" customHeight="1" x14ac:dyDescent="0.2">
      <c r="A5" s="318" t="s">
        <v>122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</row>
    <row r="6" spans="1:11" ht="23.25" customHeight="1" x14ac:dyDescent="0.2">
      <c r="A6" s="322" t="s">
        <v>77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</row>
    <row r="7" spans="1:11" ht="12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9.5" customHeight="1" thickTop="1" thickBot="1" x14ac:dyDescent="0.3">
      <c r="A8" s="297" t="s">
        <v>4</v>
      </c>
      <c r="B8" s="298"/>
      <c r="C8" s="298"/>
      <c r="D8" s="298"/>
      <c r="E8" s="298"/>
      <c r="F8" s="298"/>
      <c r="G8" s="298"/>
      <c r="H8" s="298"/>
      <c r="I8" s="298"/>
      <c r="J8" s="298"/>
      <c r="K8" s="299"/>
    </row>
    <row r="9" spans="1:11" ht="18.75" thickBot="1" x14ac:dyDescent="0.3">
      <c r="A9" s="319" t="s">
        <v>5</v>
      </c>
      <c r="B9" s="320"/>
      <c r="C9" s="320"/>
      <c r="D9" s="320"/>
      <c r="E9" s="320"/>
      <c r="F9" s="320"/>
      <c r="G9" s="320"/>
      <c r="H9" s="320"/>
      <c r="I9" s="320"/>
      <c r="J9" s="320"/>
      <c r="K9" s="321"/>
    </row>
    <row r="10" spans="1:11" ht="21" thickBot="1" x14ac:dyDescent="0.35">
      <c r="A10" s="277" t="s">
        <v>6</v>
      </c>
      <c r="B10" s="306"/>
      <c r="C10" s="306"/>
      <c r="D10" s="278"/>
      <c r="E10" s="300">
        <v>2024</v>
      </c>
      <c r="F10" s="301"/>
      <c r="G10" s="256"/>
      <c r="H10" s="256"/>
      <c r="I10" s="180"/>
      <c r="J10" s="180"/>
      <c r="K10" s="257"/>
    </row>
    <row r="11" spans="1:11" ht="18.75" thickBot="1" x14ac:dyDescent="0.3">
      <c r="A11" s="112" t="s">
        <v>73</v>
      </c>
      <c r="B11" s="181"/>
      <c r="C11" s="182"/>
      <c r="D11" s="302"/>
      <c r="E11" s="272"/>
      <c r="F11" s="272"/>
      <c r="G11" s="272"/>
      <c r="H11" s="272"/>
      <c r="I11" s="272"/>
      <c r="J11" s="272"/>
      <c r="K11" s="273"/>
    </row>
    <row r="12" spans="1:11" ht="18.75" thickBot="1" x14ac:dyDescent="0.3">
      <c r="A12" s="277" t="s">
        <v>7</v>
      </c>
      <c r="B12" s="327"/>
      <c r="C12" s="271"/>
      <c r="D12" s="316"/>
      <c r="E12" s="316"/>
      <c r="F12" s="316"/>
      <c r="G12" s="316"/>
      <c r="H12" s="316"/>
      <c r="I12" s="316"/>
      <c r="J12" s="316"/>
      <c r="K12" s="317"/>
    </row>
    <row r="13" spans="1:11" ht="18.75" thickBot="1" x14ac:dyDescent="0.3">
      <c r="A13" s="279" t="s">
        <v>74</v>
      </c>
      <c r="B13" s="280"/>
      <c r="C13" s="280"/>
      <c r="D13" s="280"/>
      <c r="E13" s="281"/>
      <c r="F13" s="294" t="s">
        <v>8</v>
      </c>
      <c r="G13" s="295"/>
      <c r="H13" s="295"/>
      <c r="I13" s="295"/>
      <c r="J13" s="295"/>
      <c r="K13" s="296"/>
    </row>
    <row r="14" spans="1:11" ht="18.75" thickBot="1" x14ac:dyDescent="0.3">
      <c r="A14" s="112"/>
      <c r="B14" s="113" t="s">
        <v>9</v>
      </c>
      <c r="C14" s="113"/>
      <c r="D14" s="2"/>
      <c r="E14" s="185"/>
      <c r="F14" s="187"/>
      <c r="G14" s="188"/>
      <c r="H14" s="113" t="s">
        <v>10</v>
      </c>
      <c r="I14" s="189"/>
      <c r="J14" s="17"/>
      <c r="K14" s="190"/>
    </row>
    <row r="15" spans="1:11" ht="18.75" thickBot="1" x14ac:dyDescent="0.3">
      <c r="A15" s="112"/>
      <c r="B15" s="113" t="s">
        <v>11</v>
      </c>
      <c r="C15" s="113"/>
      <c r="D15" s="2"/>
      <c r="E15" s="185"/>
      <c r="F15" s="187"/>
      <c r="G15" s="188"/>
      <c r="H15" s="113" t="s">
        <v>12</v>
      </c>
      <c r="I15" s="189"/>
      <c r="J15" s="17"/>
      <c r="K15" s="190"/>
    </row>
    <row r="16" spans="1:11" ht="18.75" thickBot="1" x14ac:dyDescent="0.3">
      <c r="A16" s="183"/>
      <c r="B16" s="184" t="s">
        <v>13</v>
      </c>
      <c r="C16" s="184"/>
      <c r="D16" s="2"/>
      <c r="E16" s="186"/>
      <c r="F16" s="187"/>
      <c r="G16" s="188"/>
      <c r="H16" s="113" t="s">
        <v>14</v>
      </c>
      <c r="I16" s="189"/>
      <c r="J16" s="46"/>
      <c r="K16" s="190"/>
    </row>
    <row r="17" spans="1:11" ht="18.75" thickBot="1" x14ac:dyDescent="0.3">
      <c r="A17" s="279" t="s">
        <v>44</v>
      </c>
      <c r="B17" s="280"/>
      <c r="C17" s="280"/>
      <c r="D17" s="280"/>
      <c r="E17" s="281"/>
      <c r="F17" s="282" t="s">
        <v>16</v>
      </c>
      <c r="G17" s="280"/>
      <c r="H17" s="280"/>
      <c r="I17" s="280"/>
      <c r="J17" s="280"/>
      <c r="K17" s="283"/>
    </row>
    <row r="18" spans="1:11" ht="18.75" thickBot="1" x14ac:dyDescent="0.3">
      <c r="A18" s="114" t="s">
        <v>45</v>
      </c>
      <c r="B18" s="2"/>
      <c r="C18" s="115" t="s">
        <v>46</v>
      </c>
      <c r="D18" s="16"/>
      <c r="E18" s="194"/>
      <c r="F18" s="187"/>
      <c r="G18" s="188"/>
      <c r="H18" s="293" t="s">
        <v>17</v>
      </c>
      <c r="I18" s="293"/>
      <c r="J18" s="17"/>
      <c r="K18" s="190"/>
    </row>
    <row r="19" spans="1:11" ht="18.75" thickBot="1" x14ac:dyDescent="0.3">
      <c r="A19" s="117"/>
      <c r="B19" s="191"/>
      <c r="C19" s="119"/>
      <c r="D19" s="192"/>
      <c r="E19" s="193"/>
      <c r="F19" s="187"/>
      <c r="G19" s="188"/>
      <c r="H19" s="293" t="s">
        <v>71</v>
      </c>
      <c r="I19" s="293"/>
      <c r="J19" s="17"/>
      <c r="K19" s="190"/>
    </row>
    <row r="20" spans="1:11" ht="18.75" thickBot="1" x14ac:dyDescent="0.3">
      <c r="A20" s="292" t="s">
        <v>15</v>
      </c>
      <c r="B20" s="293"/>
      <c r="C20" s="293"/>
      <c r="D20" s="293"/>
      <c r="E20" s="293"/>
      <c r="F20" s="195"/>
      <c r="G20" s="196"/>
      <c r="H20" s="197"/>
      <c r="I20" s="197"/>
      <c r="J20" s="198"/>
      <c r="K20" s="199"/>
    </row>
    <row r="21" spans="1:11" ht="18.75" thickBot="1" x14ac:dyDescent="0.3">
      <c r="A21" s="114" t="s">
        <v>45</v>
      </c>
      <c r="B21" s="2"/>
      <c r="C21" s="115" t="s">
        <v>46</v>
      </c>
      <c r="D21" s="16"/>
      <c r="E21" s="180"/>
      <c r="F21" s="328" t="s">
        <v>72</v>
      </c>
      <c r="G21" s="293"/>
      <c r="H21" s="293"/>
      <c r="I21" s="293"/>
      <c r="J21" s="293"/>
      <c r="K21" s="329"/>
    </row>
    <row r="22" spans="1:11" ht="18.75" thickBot="1" x14ac:dyDescent="0.3">
      <c r="A22" s="200"/>
      <c r="B22" s="202"/>
      <c r="C22" s="201"/>
      <c r="D22" s="203"/>
      <c r="E22" s="180"/>
      <c r="F22" s="204"/>
      <c r="G22" s="113"/>
      <c r="H22" s="293" t="s">
        <v>17</v>
      </c>
      <c r="I22" s="293"/>
      <c r="J22" s="17"/>
      <c r="K22" s="206"/>
    </row>
    <row r="23" spans="1:11" ht="18.75" thickBot="1" x14ac:dyDescent="0.3">
      <c r="A23" s="279" t="s">
        <v>184</v>
      </c>
      <c r="B23" s="280"/>
      <c r="C23" s="280"/>
      <c r="D23" s="280"/>
      <c r="E23" s="281"/>
      <c r="F23" s="205"/>
      <c r="G23" s="184"/>
      <c r="H23" s="284" t="s">
        <v>18</v>
      </c>
      <c r="I23" s="284"/>
      <c r="J23" s="17"/>
      <c r="K23" s="207"/>
    </row>
    <row r="24" spans="1:11" ht="6.75" customHeight="1" thickBot="1" x14ac:dyDescent="0.3">
      <c r="A24" s="112"/>
      <c r="B24" s="113"/>
      <c r="C24" s="113"/>
      <c r="D24" s="113"/>
      <c r="E24" s="113"/>
      <c r="F24" s="208"/>
      <c r="G24" s="178"/>
      <c r="H24" s="178"/>
      <c r="I24" s="178"/>
      <c r="J24" s="209"/>
      <c r="K24" s="210"/>
    </row>
    <row r="25" spans="1:11" ht="24.75" customHeight="1" thickBot="1" x14ac:dyDescent="0.3">
      <c r="A25" s="114" t="s">
        <v>45</v>
      </c>
      <c r="B25" s="2"/>
      <c r="C25" s="115" t="s">
        <v>46</v>
      </c>
      <c r="D25" s="16"/>
      <c r="E25" s="116"/>
      <c r="F25" s="204" t="s">
        <v>102</v>
      </c>
      <c r="G25" s="113"/>
      <c r="H25" s="188"/>
      <c r="I25" s="113"/>
      <c r="J25" s="17"/>
      <c r="K25" s="190"/>
    </row>
    <row r="26" spans="1:11" ht="21.75" customHeight="1" thickBot="1" x14ac:dyDescent="0.3">
      <c r="A26" s="117"/>
      <c r="B26" s="118"/>
      <c r="C26" s="119"/>
      <c r="D26" s="120"/>
      <c r="E26" s="121"/>
      <c r="F26" s="204" t="s">
        <v>103</v>
      </c>
      <c r="G26" s="113"/>
      <c r="H26" s="188"/>
      <c r="I26" s="113"/>
      <c r="J26" s="17"/>
      <c r="K26" s="199"/>
    </row>
    <row r="27" spans="1:11" ht="26.25" customHeight="1" thickBot="1" x14ac:dyDescent="0.25">
      <c r="A27" s="285" t="s">
        <v>75</v>
      </c>
      <c r="B27" s="286"/>
      <c r="C27" s="286"/>
      <c r="D27" s="287"/>
      <c r="E27" s="285"/>
      <c r="F27" s="286"/>
      <c r="G27" s="286"/>
      <c r="H27" s="286"/>
      <c r="I27" s="286"/>
      <c r="J27" s="286"/>
      <c r="K27" s="288"/>
    </row>
    <row r="28" spans="1:11" ht="18.75" thickBot="1" x14ac:dyDescent="0.3">
      <c r="A28" s="274" t="s">
        <v>47</v>
      </c>
      <c r="B28" s="275"/>
      <c r="C28" s="275"/>
      <c r="D28" s="276"/>
      <c r="E28" s="324"/>
      <c r="F28" s="325"/>
      <c r="G28" s="325"/>
      <c r="H28" s="325"/>
      <c r="I28" s="325"/>
      <c r="J28" s="325"/>
      <c r="K28" s="326"/>
    </row>
    <row r="29" spans="1:11" ht="18.75" thickBot="1" x14ac:dyDescent="0.3">
      <c r="A29" s="211" t="s">
        <v>78</v>
      </c>
      <c r="B29" s="212"/>
      <c r="C29" s="213"/>
      <c r="D29" s="289"/>
      <c r="E29" s="290"/>
      <c r="F29" s="290"/>
      <c r="G29" s="290"/>
      <c r="H29" s="290"/>
      <c r="I29" s="290"/>
      <c r="J29" s="290"/>
      <c r="K29" s="291"/>
    </row>
    <row r="30" spans="1:11" ht="18.75" thickBot="1" x14ac:dyDescent="0.3">
      <c r="A30" s="277" t="s">
        <v>19</v>
      </c>
      <c r="B30" s="278"/>
      <c r="C30" s="271"/>
      <c r="D30" s="272"/>
      <c r="E30" s="272"/>
      <c r="F30" s="272"/>
      <c r="G30" s="272"/>
      <c r="H30" s="272"/>
      <c r="I30" s="272"/>
      <c r="J30" s="272"/>
      <c r="K30" s="273"/>
    </row>
    <row r="31" spans="1:11" ht="18.75" thickBot="1" x14ac:dyDescent="0.3">
      <c r="A31" s="214" t="s">
        <v>181</v>
      </c>
      <c r="B31" s="315"/>
      <c r="C31" s="316"/>
      <c r="D31" s="316"/>
      <c r="E31" s="316"/>
      <c r="F31" s="316"/>
      <c r="G31" s="316"/>
      <c r="H31" s="316"/>
      <c r="I31" s="316"/>
      <c r="J31" s="316"/>
      <c r="K31" s="317"/>
    </row>
    <row r="32" spans="1:11" ht="18.75" thickBot="1" x14ac:dyDescent="0.3">
      <c r="A32" s="307" t="s">
        <v>20</v>
      </c>
      <c r="B32" s="284"/>
      <c r="C32" s="284"/>
      <c r="D32" s="308"/>
      <c r="E32" s="309"/>
      <c r="F32" s="310"/>
      <c r="G32" s="310"/>
      <c r="H32" s="310"/>
      <c r="I32" s="310"/>
      <c r="J32" s="310"/>
      <c r="K32" s="311"/>
    </row>
    <row r="33" spans="1:11" ht="18.75" thickBot="1" x14ac:dyDescent="0.3">
      <c r="A33" s="277" t="s">
        <v>21</v>
      </c>
      <c r="B33" s="306"/>
      <c r="C33" s="306"/>
      <c r="D33" s="278"/>
      <c r="E33" s="309"/>
      <c r="F33" s="310"/>
      <c r="G33" s="310"/>
      <c r="H33" s="310"/>
      <c r="I33" s="310"/>
      <c r="J33" s="310"/>
      <c r="K33" s="311"/>
    </row>
    <row r="34" spans="1:11" ht="18.75" thickBot="1" x14ac:dyDescent="0.3">
      <c r="A34" s="303" t="s">
        <v>68</v>
      </c>
      <c r="B34" s="304"/>
      <c r="C34" s="304"/>
      <c r="D34" s="305"/>
      <c r="E34" s="312"/>
      <c r="F34" s="313"/>
      <c r="G34" s="313"/>
      <c r="H34" s="313"/>
      <c r="I34" s="313"/>
      <c r="J34" s="313"/>
      <c r="K34" s="314"/>
    </row>
    <row r="35" spans="1:11" ht="13.5" thickTop="1" x14ac:dyDescent="0.2">
      <c r="A35" s="35" t="s">
        <v>76</v>
      </c>
    </row>
    <row r="36" spans="1:11" x14ac:dyDescent="0.2">
      <c r="H36" s="36"/>
    </row>
  </sheetData>
  <sheetProtection selectLockedCells="1"/>
  <mergeCells count="38">
    <mergeCell ref="B31:K31"/>
    <mergeCell ref="C12:K12"/>
    <mergeCell ref="A4:K4"/>
    <mergeCell ref="A1:K1"/>
    <mergeCell ref="A2:K2"/>
    <mergeCell ref="A3:K3"/>
    <mergeCell ref="A5:K5"/>
    <mergeCell ref="A9:K9"/>
    <mergeCell ref="A6:K6"/>
    <mergeCell ref="H22:I22"/>
    <mergeCell ref="H18:I18"/>
    <mergeCell ref="H19:I19"/>
    <mergeCell ref="E28:K28"/>
    <mergeCell ref="A10:D10"/>
    <mergeCell ref="A12:B12"/>
    <mergeCell ref="F21:K21"/>
    <mergeCell ref="A34:D34"/>
    <mergeCell ref="A33:D33"/>
    <mergeCell ref="A32:D32"/>
    <mergeCell ref="E32:K32"/>
    <mergeCell ref="E34:K34"/>
    <mergeCell ref="E33:K33"/>
    <mergeCell ref="A13:E13"/>
    <mergeCell ref="F13:K13"/>
    <mergeCell ref="A8:K8"/>
    <mergeCell ref="E10:F10"/>
    <mergeCell ref="D11:K11"/>
    <mergeCell ref="C30:K30"/>
    <mergeCell ref="A28:D28"/>
    <mergeCell ref="A30:B30"/>
    <mergeCell ref="A23:E23"/>
    <mergeCell ref="F17:K17"/>
    <mergeCell ref="H23:I23"/>
    <mergeCell ref="A27:D27"/>
    <mergeCell ref="E27:K27"/>
    <mergeCell ref="D29:K29"/>
    <mergeCell ref="A20:E20"/>
    <mergeCell ref="A17:E17"/>
  </mergeCells>
  <phoneticPr fontId="0" type="noConversion"/>
  <hyperlinks>
    <hyperlink ref="A6" r:id="rId1" display="mailto:dvhosp@saude.sp.gov.br" xr:uid="{00000000-0004-0000-0000-000000000000}"/>
  </hyperlinks>
  <pageMargins left="0.59055118110236227" right="0.59055118110236227" top="0.39370078740157483" bottom="0.39370078740157483" header="0.51181102362204722" footer="0.51181102362204722"/>
  <pageSetup paperSize="9" scale="90" orientation="landscape" horizontalDpi="4294967295" r:id="rId2"/>
  <headerFooter alignWithMargins="0">
    <oddFooter>&amp;R&amp;P de &amp;N  - &amp;D</oddFooter>
  </headerFooter>
  <drawing r:id="rId3"/>
  <legacyDrawing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0</xdr:col>
                <xdr:colOff>361950</xdr:colOff>
                <xdr:row>0</xdr:row>
                <xdr:rowOff>76200</xdr:rowOff>
              </from>
              <to>
                <xdr:col>1</xdr:col>
                <xdr:colOff>133350</xdr:colOff>
                <xdr:row>6</xdr:row>
                <xdr:rowOff>95250</xdr:rowOff>
              </to>
            </anchor>
          </objectPr>
        </oleObject>
      </mc:Choice>
      <mc:Fallback>
        <oleObject progId="PBrush" shapeId="204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6"/>
  <sheetViews>
    <sheetView showGridLines="0" tabSelected="1" topLeftCell="A3" zoomScale="60" zoomScaleNormal="60" zoomScaleSheetLayoutView="70" workbookViewId="0">
      <selection activeCell="AE73" sqref="AE73:AF73"/>
    </sheetView>
  </sheetViews>
  <sheetFormatPr defaultRowHeight="15.75" x14ac:dyDescent="0.25"/>
  <cols>
    <col min="1" max="1" width="16.28515625" style="40" customWidth="1"/>
    <col min="2" max="2" width="17.28515625" style="40" customWidth="1"/>
    <col min="3" max="3" width="17.5703125" style="40" customWidth="1"/>
    <col min="4" max="4" width="15.7109375" style="40" customWidth="1"/>
    <col min="5" max="5" width="11" style="40" customWidth="1"/>
    <col min="6" max="6" width="12.7109375" style="37" customWidth="1"/>
    <col min="7" max="7" width="13.140625" style="37" customWidth="1"/>
    <col min="8" max="8" width="23.28515625" style="37" customWidth="1"/>
    <col min="9" max="9" width="15.7109375" style="37" customWidth="1"/>
    <col min="10" max="10" width="23.28515625" style="37" customWidth="1"/>
    <col min="11" max="11" width="20" style="37" customWidth="1"/>
    <col min="12" max="12" width="14.42578125" style="37" customWidth="1"/>
    <col min="13" max="13" width="11.5703125" style="37" customWidth="1"/>
    <col min="14" max="14" width="14.140625" style="37" customWidth="1"/>
    <col min="15" max="15" width="11.85546875" style="37" customWidth="1"/>
    <col min="16" max="16" width="15.42578125" style="37" customWidth="1"/>
    <col min="17" max="17" width="15.85546875" style="37" customWidth="1"/>
    <col min="18" max="18" width="14.85546875" style="37" customWidth="1"/>
    <col min="19" max="19" width="15.140625" style="37" customWidth="1"/>
    <col min="20" max="20" width="14.42578125" style="37" customWidth="1"/>
    <col min="21" max="21" width="11.140625" style="37" customWidth="1"/>
    <col min="22" max="30" width="15" style="37" customWidth="1"/>
    <col min="31" max="31" width="15.140625" style="37" customWidth="1"/>
    <col min="32" max="32" width="15.85546875" style="37" customWidth="1"/>
    <col min="33" max="33" width="22.85546875" style="37" customWidth="1"/>
    <col min="34" max="34" width="22" style="37" customWidth="1"/>
    <col min="35" max="35" width="17.28515625" style="37" bestFit="1" customWidth="1"/>
    <col min="36" max="36" width="17.85546875" style="37" customWidth="1"/>
    <col min="37" max="37" width="18.7109375" style="37" customWidth="1"/>
    <col min="38" max="38" width="5.7109375" style="37" bestFit="1" customWidth="1"/>
    <col min="39" max="39" width="18.5703125" style="37" bestFit="1" customWidth="1"/>
    <col min="40" max="40" width="5.7109375" style="37" bestFit="1" customWidth="1"/>
    <col min="41" max="41" width="17.140625" style="37" bestFit="1" customWidth="1"/>
    <col min="42" max="42" width="12" style="37" bestFit="1" customWidth="1"/>
    <col min="43" max="43" width="9.28515625" style="37" bestFit="1" customWidth="1"/>
    <col min="44" max="16384" width="9.140625" style="37"/>
  </cols>
  <sheetData>
    <row r="1" spans="1:34" ht="28.5" customHeight="1" thickTop="1" thickBot="1" x14ac:dyDescent="0.35">
      <c r="A1" s="330" t="s">
        <v>59</v>
      </c>
      <c r="B1" s="331"/>
      <c r="C1" s="331"/>
      <c r="D1" s="331"/>
      <c r="E1" s="331"/>
      <c r="F1" s="331"/>
      <c r="G1" s="331"/>
      <c r="H1" s="332"/>
      <c r="I1" s="12"/>
      <c r="J1" s="12"/>
      <c r="K1" s="12"/>
      <c r="L1" s="12"/>
      <c r="M1" s="12"/>
      <c r="N1" s="3"/>
      <c r="O1" s="3"/>
      <c r="P1" s="3"/>
      <c r="Q1" s="12"/>
      <c r="R1" s="12"/>
      <c r="S1" s="1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6.5" thickTop="1" x14ac:dyDescent="0.25">
      <c r="A2" s="89" t="s">
        <v>54</v>
      </c>
      <c r="B2" s="9"/>
      <c r="C2" s="9"/>
      <c r="D2" s="9"/>
      <c r="E2" s="9"/>
      <c r="F2" s="10"/>
      <c r="G2" s="10"/>
      <c r="H2" s="90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38" customFormat="1" ht="15" x14ac:dyDescent="0.2">
      <c r="A3" s="91" t="s">
        <v>48</v>
      </c>
      <c r="B3" s="7"/>
      <c r="C3" s="7"/>
      <c r="D3" s="7"/>
      <c r="E3" s="7"/>
      <c r="F3" s="7"/>
      <c r="G3" s="7"/>
      <c r="H3" s="92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38" customFormat="1" ht="15" x14ac:dyDescent="0.2">
      <c r="A4" s="93" t="s">
        <v>126</v>
      </c>
      <c r="B4" s="7"/>
      <c r="C4" s="7"/>
      <c r="D4" s="7"/>
      <c r="E4" s="7"/>
      <c r="F4" s="7"/>
      <c r="G4" s="7"/>
      <c r="H4" s="92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38" customFormat="1" ht="15" x14ac:dyDescent="0.2">
      <c r="A5" s="91" t="s">
        <v>53</v>
      </c>
      <c r="B5" s="7"/>
      <c r="C5" s="7"/>
      <c r="D5" s="7"/>
      <c r="E5" s="7"/>
      <c r="F5" s="7"/>
      <c r="G5" s="7"/>
      <c r="H5" s="9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38" customFormat="1" ht="15" x14ac:dyDescent="0.2">
      <c r="A6" s="91" t="s">
        <v>51</v>
      </c>
      <c r="B6" s="7"/>
      <c r="C6" s="7"/>
      <c r="D6" s="7"/>
      <c r="E6" s="7"/>
      <c r="F6" s="7"/>
      <c r="G6" s="7"/>
      <c r="H6" s="92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38" customFormat="1" ht="15" x14ac:dyDescent="0.2">
      <c r="A7" s="93" t="s">
        <v>185</v>
      </c>
      <c r="B7" s="7"/>
      <c r="C7" s="7"/>
      <c r="D7" s="7"/>
      <c r="E7" s="7"/>
      <c r="F7" s="7"/>
      <c r="G7" s="7"/>
      <c r="H7" s="92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s="38" customFormat="1" ht="15" x14ac:dyDescent="0.2">
      <c r="A8" s="93" t="s">
        <v>186</v>
      </c>
      <c r="B8" s="7"/>
      <c r="C8" s="7"/>
      <c r="D8" s="7"/>
      <c r="E8" s="7"/>
      <c r="F8" s="7"/>
      <c r="G8" s="7"/>
      <c r="H8" s="9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38" customFormat="1" ht="15" x14ac:dyDescent="0.2">
      <c r="A9" s="93" t="s">
        <v>123</v>
      </c>
      <c r="B9" s="7"/>
      <c r="C9" s="7"/>
      <c r="D9" s="7"/>
      <c r="E9" s="7"/>
      <c r="F9" s="7"/>
      <c r="G9" s="7"/>
      <c r="H9" s="92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38" customFormat="1" x14ac:dyDescent="0.25">
      <c r="A10" s="93" t="s">
        <v>207</v>
      </c>
      <c r="B10" s="258"/>
      <c r="C10" s="258"/>
      <c r="D10" s="258"/>
      <c r="E10" s="258"/>
      <c r="F10" s="258"/>
      <c r="G10" s="258"/>
      <c r="H10" s="9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s="38" customFormat="1" x14ac:dyDescent="0.25">
      <c r="A11" s="93" t="s">
        <v>208</v>
      </c>
      <c r="B11" s="258"/>
      <c r="C11" s="258"/>
      <c r="D11" s="258"/>
      <c r="E11" s="258"/>
      <c r="F11" s="258"/>
      <c r="G11" s="258"/>
      <c r="H11" s="92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s="38" customFormat="1" x14ac:dyDescent="0.25">
      <c r="A12" s="93" t="s">
        <v>209</v>
      </c>
      <c r="B12" s="258"/>
      <c r="C12" s="258"/>
      <c r="D12" s="258"/>
      <c r="E12" s="258"/>
      <c r="F12" s="258"/>
      <c r="G12" s="258"/>
      <c r="H12" s="92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s="38" customFormat="1" ht="15" x14ac:dyDescent="0.2">
      <c r="A13" s="93" t="s">
        <v>124</v>
      </c>
      <c r="B13" s="7"/>
      <c r="C13" s="7"/>
      <c r="D13" s="7"/>
      <c r="E13" s="7"/>
      <c r="F13" s="7"/>
      <c r="G13" s="7"/>
      <c r="H13" s="9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s="38" customFormat="1" thickBot="1" x14ac:dyDescent="0.25">
      <c r="A14" s="94"/>
      <c r="B14" s="95"/>
      <c r="C14" s="95"/>
      <c r="D14" s="95"/>
      <c r="E14" s="95"/>
      <c r="F14" s="95"/>
      <c r="G14" s="95"/>
      <c r="H14" s="9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s="38" customFormat="1" ht="16.5" thickTop="1" thickBo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16.5" thickTop="1" x14ac:dyDescent="0.25">
      <c r="A16" s="108" t="s">
        <v>49</v>
      </c>
      <c r="B16" s="109"/>
      <c r="C16" s="109"/>
      <c r="D16" s="109"/>
      <c r="E16" s="109"/>
      <c r="F16" s="110"/>
      <c r="G16" s="110"/>
      <c r="H16" s="110"/>
      <c r="I16" s="110"/>
      <c r="J16" s="110"/>
      <c r="K16" s="1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s="38" customFormat="1" ht="15" x14ac:dyDescent="0.2">
      <c r="A17" s="91" t="s">
        <v>52</v>
      </c>
      <c r="B17" s="7"/>
      <c r="C17" s="7"/>
      <c r="D17" s="7"/>
      <c r="E17" s="7"/>
      <c r="F17" s="7"/>
      <c r="G17" s="7"/>
      <c r="H17" s="7"/>
      <c r="I17" s="7"/>
      <c r="J17" s="7"/>
      <c r="K17" s="92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38" customFormat="1" ht="15" x14ac:dyDescent="0.2">
      <c r="A18" s="93" t="s">
        <v>127</v>
      </c>
      <c r="B18" s="7"/>
      <c r="C18" s="7"/>
      <c r="D18" s="7"/>
      <c r="E18" s="7"/>
      <c r="F18" s="7"/>
      <c r="G18" s="7"/>
      <c r="H18" s="7"/>
      <c r="I18" s="7"/>
      <c r="J18" s="7"/>
      <c r="K18" s="92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s="38" customFormat="1" ht="15" x14ac:dyDescent="0.2">
      <c r="A19" s="93" t="s">
        <v>69</v>
      </c>
      <c r="B19" s="7"/>
      <c r="C19" s="7"/>
      <c r="D19" s="7"/>
      <c r="E19" s="7"/>
      <c r="F19" s="7"/>
      <c r="G19" s="7"/>
      <c r="H19" s="7"/>
      <c r="I19" s="7"/>
      <c r="J19" s="7"/>
      <c r="K19" s="92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38" customFormat="1" ht="15" x14ac:dyDescent="0.2">
      <c r="A20" s="93" t="s">
        <v>60</v>
      </c>
      <c r="B20" s="7"/>
      <c r="C20" s="7"/>
      <c r="D20" s="7"/>
      <c r="E20" s="7"/>
      <c r="F20" s="7"/>
      <c r="G20" s="7"/>
      <c r="H20" s="7"/>
      <c r="I20" s="7"/>
      <c r="J20" s="7"/>
      <c r="K20" s="92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38" customFormat="1" ht="15" x14ac:dyDescent="0.2">
      <c r="A21" s="93" t="s">
        <v>190</v>
      </c>
      <c r="B21" s="7"/>
      <c r="C21" s="7"/>
      <c r="D21" s="7"/>
      <c r="E21" s="7"/>
      <c r="F21" s="7"/>
      <c r="G21" s="7"/>
      <c r="H21" s="7"/>
      <c r="I21" s="7"/>
      <c r="J21" s="7"/>
      <c r="K21" s="92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38" customFormat="1" ht="15" x14ac:dyDescent="0.2">
      <c r="A22" s="93" t="s">
        <v>191</v>
      </c>
      <c r="B22" s="7"/>
      <c r="C22" s="7"/>
      <c r="D22" s="7"/>
      <c r="E22" s="7"/>
      <c r="F22" s="7"/>
      <c r="G22" s="7"/>
      <c r="H22" s="7"/>
      <c r="I22" s="7"/>
      <c r="J22" s="7"/>
      <c r="K22" s="92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38" customFormat="1" ht="15" x14ac:dyDescent="0.2">
      <c r="A23" s="93" t="s">
        <v>192</v>
      </c>
      <c r="B23" s="7"/>
      <c r="C23" s="7"/>
      <c r="D23" s="7"/>
      <c r="E23" s="7"/>
      <c r="F23" s="7"/>
      <c r="G23" s="7"/>
      <c r="H23" s="7"/>
      <c r="I23" s="7"/>
      <c r="J23" s="7"/>
      <c r="K23" s="92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38" customFormat="1" ht="15" x14ac:dyDescent="0.2">
      <c r="A24" s="93" t="s">
        <v>204</v>
      </c>
      <c r="B24" s="3"/>
      <c r="C24" s="7"/>
      <c r="D24" s="7"/>
      <c r="E24" s="7"/>
      <c r="F24" s="7"/>
      <c r="G24" s="7"/>
      <c r="H24" s="7"/>
      <c r="I24" s="7"/>
      <c r="J24" s="7"/>
      <c r="K24" s="92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38" customFormat="1" ht="15" x14ac:dyDescent="0.2">
      <c r="A25" s="93" t="s">
        <v>205</v>
      </c>
      <c r="B25" s="3"/>
      <c r="C25" s="7"/>
      <c r="D25" s="7"/>
      <c r="E25" s="7"/>
      <c r="F25" s="7"/>
      <c r="G25" s="7"/>
      <c r="H25" s="7"/>
      <c r="I25" s="7"/>
      <c r="J25" s="7"/>
      <c r="K25" s="92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38" customFormat="1" ht="15" x14ac:dyDescent="0.2">
      <c r="A26" s="93" t="s">
        <v>206</v>
      </c>
      <c r="B26" s="3"/>
      <c r="C26" s="7"/>
      <c r="D26" s="7"/>
      <c r="E26" s="7"/>
      <c r="F26" s="7"/>
      <c r="G26" s="7"/>
      <c r="H26" s="7"/>
      <c r="I26" s="7"/>
      <c r="J26" s="7"/>
      <c r="K26" s="92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38" customFormat="1" ht="15" x14ac:dyDescent="0.2">
      <c r="A27" s="93" t="s">
        <v>125</v>
      </c>
      <c r="B27" s="7"/>
      <c r="C27" s="7"/>
      <c r="D27" s="7"/>
      <c r="E27" s="7"/>
      <c r="F27" s="7"/>
      <c r="G27" s="7"/>
      <c r="H27" s="7"/>
      <c r="I27" s="7"/>
      <c r="J27" s="7"/>
      <c r="K27" s="92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38" customFormat="1" thickBot="1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38" customFormat="1" ht="16.5" thickTop="1" thickBo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39" customFormat="1" ht="49.5" customHeight="1" thickTop="1" thickBot="1" x14ac:dyDescent="0.25">
      <c r="A30" s="4"/>
      <c r="B30" s="174" t="s">
        <v>43</v>
      </c>
      <c r="C30" s="175" t="s">
        <v>43</v>
      </c>
      <c r="D30" s="175" t="s">
        <v>43</v>
      </c>
      <c r="E30" s="333" t="s">
        <v>34</v>
      </c>
      <c r="F30" s="337" t="s">
        <v>38</v>
      </c>
      <c r="G30" s="341"/>
      <c r="H30" s="337" t="s">
        <v>108</v>
      </c>
      <c r="I30" s="341"/>
      <c r="J30" s="337" t="s">
        <v>40</v>
      </c>
      <c r="K30" s="338"/>
      <c r="L30" s="341"/>
      <c r="M30" s="337" t="s">
        <v>41</v>
      </c>
      <c r="N30" s="341"/>
      <c r="O30" s="337" t="s">
        <v>188</v>
      </c>
      <c r="P30" s="338"/>
      <c r="Q30" s="339"/>
      <c r="R30" s="340" t="s">
        <v>187</v>
      </c>
      <c r="S30" s="338"/>
      <c r="T30" s="339"/>
      <c r="U30" s="340" t="s">
        <v>189</v>
      </c>
      <c r="V30" s="341"/>
      <c r="W30" s="342" t="s">
        <v>201</v>
      </c>
      <c r="X30" s="343"/>
      <c r="Y30" s="344"/>
      <c r="Z30" s="345" t="s">
        <v>202</v>
      </c>
      <c r="AA30" s="343"/>
      <c r="AB30" s="344"/>
      <c r="AC30" s="345" t="s">
        <v>203</v>
      </c>
      <c r="AD30" s="346"/>
      <c r="AE30" s="335" t="s">
        <v>70</v>
      </c>
      <c r="AF30" s="336"/>
      <c r="AG30" s="347"/>
      <c r="AH30" s="347"/>
    </row>
    <row r="31" spans="1:34" s="40" customFormat="1" ht="34.5" customHeight="1" thickBot="1" x14ac:dyDescent="0.3">
      <c r="A31" s="5"/>
      <c r="B31" s="176" t="s">
        <v>193</v>
      </c>
      <c r="C31" s="177" t="s">
        <v>194</v>
      </c>
      <c r="D31" s="6" t="s">
        <v>195</v>
      </c>
      <c r="E31" s="334"/>
      <c r="F31" s="70" t="s">
        <v>37</v>
      </c>
      <c r="G31" s="71" t="s">
        <v>35</v>
      </c>
      <c r="H31" s="77" t="s">
        <v>43</v>
      </c>
      <c r="I31" s="78" t="s">
        <v>35</v>
      </c>
      <c r="J31" s="170" t="s">
        <v>67</v>
      </c>
      <c r="K31" s="171" t="s">
        <v>65</v>
      </c>
      <c r="L31" s="71" t="s">
        <v>35</v>
      </c>
      <c r="M31" s="84" t="s">
        <v>37</v>
      </c>
      <c r="N31" s="71" t="s">
        <v>35</v>
      </c>
      <c r="O31" s="84" t="s">
        <v>37</v>
      </c>
      <c r="P31" s="171" t="s">
        <v>55</v>
      </c>
      <c r="Q31" s="172" t="s">
        <v>56</v>
      </c>
      <c r="R31" s="14" t="s">
        <v>37</v>
      </c>
      <c r="S31" s="171" t="s">
        <v>55</v>
      </c>
      <c r="T31" s="171" t="s">
        <v>56</v>
      </c>
      <c r="U31" s="14" t="s">
        <v>37</v>
      </c>
      <c r="V31" s="173" t="s">
        <v>55</v>
      </c>
      <c r="W31" s="259" t="s">
        <v>37</v>
      </c>
      <c r="X31" s="260" t="s">
        <v>55</v>
      </c>
      <c r="Y31" s="261" t="s">
        <v>56</v>
      </c>
      <c r="Z31" s="262" t="s">
        <v>37</v>
      </c>
      <c r="AA31" s="260" t="s">
        <v>55</v>
      </c>
      <c r="AB31" s="260" t="s">
        <v>56</v>
      </c>
      <c r="AC31" s="262" t="s">
        <v>37</v>
      </c>
      <c r="AD31" s="263" t="s">
        <v>55</v>
      </c>
      <c r="AE31" s="14" t="s">
        <v>37</v>
      </c>
      <c r="AF31" s="14" t="s">
        <v>35</v>
      </c>
      <c r="AG31" s="139"/>
      <c r="AH31" s="139"/>
    </row>
    <row r="32" spans="1:34" ht="24.95" customHeight="1" thickTop="1" thickBot="1" x14ac:dyDescent="0.3">
      <c r="A32" s="229" t="s">
        <v>22</v>
      </c>
      <c r="B32" s="67"/>
      <c r="C32" s="15"/>
      <c r="D32" s="15"/>
      <c r="E32" s="61">
        <f>SUM(B32:D32)</f>
        <v>0</v>
      </c>
      <c r="F32" s="72"/>
      <c r="G32" s="73" t="e">
        <f>F32/E32*100</f>
        <v>#DIV/0!</v>
      </c>
      <c r="H32" s="72"/>
      <c r="I32" s="73" t="e">
        <f>H32/E32*100</f>
        <v>#DIV/0!</v>
      </c>
      <c r="J32" s="80"/>
      <c r="K32" s="47"/>
      <c r="L32" s="73" t="e">
        <f>J32/K32*100</f>
        <v>#DIV/0!</v>
      </c>
      <c r="M32" s="72"/>
      <c r="N32" s="73" t="e">
        <f>M32/E32*100</f>
        <v>#DIV/0!</v>
      </c>
      <c r="O32" s="80"/>
      <c r="P32" s="44" t="e">
        <f>O32/B32*100</f>
        <v>#DIV/0!</v>
      </c>
      <c r="Q32" s="45" t="e">
        <f>O32/(B32*30)*1000</f>
        <v>#DIV/0!</v>
      </c>
      <c r="R32" s="48"/>
      <c r="S32" s="44" t="e">
        <f>R32/C32*100</f>
        <v>#DIV/0!</v>
      </c>
      <c r="T32" s="45" t="e">
        <f>R32/(C32*30)*1000</f>
        <v>#DIV/0!</v>
      </c>
      <c r="U32" s="48"/>
      <c r="V32" s="85" t="e">
        <f>U32/D32*100</f>
        <v>#DIV/0!</v>
      </c>
      <c r="W32" s="80"/>
      <c r="X32" s="264" t="e">
        <f>W32/B32*100</f>
        <v>#DIV/0!</v>
      </c>
      <c r="Y32" s="265" t="e">
        <f>W32/(B32*30)*1000</f>
        <v>#DIV/0!</v>
      </c>
      <c r="Z32" s="48"/>
      <c r="AA32" s="264" t="e">
        <f>Z32/C32*100</f>
        <v>#DIV/0!</v>
      </c>
      <c r="AB32" s="265" t="e">
        <f>Z32/(C32*30)*1000</f>
        <v>#DIV/0!</v>
      </c>
      <c r="AC32" s="48"/>
      <c r="AD32" s="270" t="e">
        <f>AC32/D32*100</f>
        <v>#DIV/0!</v>
      </c>
      <c r="AE32" s="145"/>
      <c r="AF32" s="146" t="e">
        <f t="shared" ref="AF32:AF43" si="0">AE32/E32*100</f>
        <v>#DIV/0!</v>
      </c>
      <c r="AG32" s="140"/>
      <c r="AH32" s="141"/>
    </row>
    <row r="33" spans="1:34" ht="24.95" customHeight="1" thickBot="1" x14ac:dyDescent="0.3">
      <c r="A33" s="230" t="s">
        <v>23</v>
      </c>
      <c r="B33" s="67"/>
      <c r="C33" s="15"/>
      <c r="D33" s="15"/>
      <c r="E33" s="61">
        <f>SUM(B33:D33)</f>
        <v>0</v>
      </c>
      <c r="F33" s="72"/>
      <c r="G33" s="73" t="e">
        <f>F33/E33*100</f>
        <v>#DIV/0!</v>
      </c>
      <c r="H33" s="72"/>
      <c r="I33" s="73" t="e">
        <f>H33/E33*100</f>
        <v>#DIV/0!</v>
      </c>
      <c r="J33" s="80"/>
      <c r="K33" s="47"/>
      <c r="L33" s="73" t="e">
        <f>J33/K33*100</f>
        <v>#DIV/0!</v>
      </c>
      <c r="M33" s="72"/>
      <c r="N33" s="73" t="e">
        <f t="shared" ref="N33:N42" si="1">M33/E33*100</f>
        <v>#DIV/0!</v>
      </c>
      <c r="O33" s="80"/>
      <c r="P33" s="44" t="e">
        <f t="shared" ref="P33:P42" si="2">O33/B33*100</f>
        <v>#DIV/0!</v>
      </c>
      <c r="Q33" s="45" t="e">
        <f>O33/(B33*30)*1000</f>
        <v>#DIV/0!</v>
      </c>
      <c r="R33" s="48"/>
      <c r="S33" s="44" t="e">
        <f t="shared" ref="S33:S43" si="3">R33/C33*100</f>
        <v>#DIV/0!</v>
      </c>
      <c r="T33" s="45" t="e">
        <f t="shared" ref="T33:T43" si="4">R33/(C33*30)*1000</f>
        <v>#DIV/0!</v>
      </c>
      <c r="U33" s="48"/>
      <c r="V33" s="85" t="e">
        <f t="shared" ref="V33:V43" si="5">U33/D33*100</f>
        <v>#DIV/0!</v>
      </c>
      <c r="W33" s="80"/>
      <c r="X33" s="264" t="e">
        <f t="shared" ref="X33:X43" si="6">W33/B33*100</f>
        <v>#DIV/0!</v>
      </c>
      <c r="Y33" s="265" t="e">
        <f t="shared" ref="Y33:Y42" si="7">W33/(B33*30)*1000</f>
        <v>#DIV/0!</v>
      </c>
      <c r="Z33" s="48"/>
      <c r="AA33" s="264" t="e">
        <f t="shared" ref="AA33:AA43" si="8">Z33/C33*100</f>
        <v>#DIV/0!</v>
      </c>
      <c r="AB33" s="265" t="e">
        <f t="shared" ref="AB33:AB42" si="9">Z33/(C33*30)*1000</f>
        <v>#DIV/0!</v>
      </c>
      <c r="AC33" s="48"/>
      <c r="AD33" s="270" t="e">
        <f t="shared" ref="AD33:AD43" si="10">AC33/D33*100</f>
        <v>#DIV/0!</v>
      </c>
      <c r="AE33" s="145"/>
      <c r="AF33" s="146" t="e">
        <f t="shared" si="0"/>
        <v>#DIV/0!</v>
      </c>
      <c r="AG33" s="140"/>
      <c r="AH33" s="141"/>
    </row>
    <row r="34" spans="1:34" ht="24.95" customHeight="1" thickBot="1" x14ac:dyDescent="0.3">
      <c r="A34" s="230" t="s">
        <v>24</v>
      </c>
      <c r="B34" s="67"/>
      <c r="C34" s="15"/>
      <c r="D34" s="15"/>
      <c r="E34" s="61">
        <f>SUM(B34:D34)</f>
        <v>0</v>
      </c>
      <c r="F34" s="72"/>
      <c r="G34" s="73" t="e">
        <f t="shared" ref="G34:G42" si="11">F34/E34*100</f>
        <v>#DIV/0!</v>
      </c>
      <c r="H34" s="72"/>
      <c r="I34" s="73" t="e">
        <f t="shared" ref="I34:I42" si="12">H34/E34*100</f>
        <v>#DIV/0!</v>
      </c>
      <c r="J34" s="80"/>
      <c r="K34" s="47"/>
      <c r="L34" s="73" t="e">
        <f t="shared" ref="L34:L42" si="13">J34/K34*100</f>
        <v>#DIV/0!</v>
      </c>
      <c r="M34" s="72"/>
      <c r="N34" s="73" t="e">
        <f t="shared" si="1"/>
        <v>#DIV/0!</v>
      </c>
      <c r="O34" s="80"/>
      <c r="P34" s="44" t="e">
        <f>O34/B34*100</f>
        <v>#DIV/0!</v>
      </c>
      <c r="Q34" s="45" t="e">
        <f t="shared" ref="Q34:Q43" si="14">O34/(B34*30)*1000</f>
        <v>#DIV/0!</v>
      </c>
      <c r="R34" s="48"/>
      <c r="S34" s="44" t="e">
        <f>R34/C34*100</f>
        <v>#DIV/0!</v>
      </c>
      <c r="T34" s="45" t="e">
        <f t="shared" si="4"/>
        <v>#DIV/0!</v>
      </c>
      <c r="U34" s="48"/>
      <c r="V34" s="85" t="e">
        <f>U34/D34*100</f>
        <v>#DIV/0!</v>
      </c>
      <c r="W34" s="80"/>
      <c r="X34" s="264" t="e">
        <f t="shared" si="6"/>
        <v>#DIV/0!</v>
      </c>
      <c r="Y34" s="265" t="e">
        <f t="shared" si="7"/>
        <v>#DIV/0!</v>
      </c>
      <c r="Z34" s="48"/>
      <c r="AA34" s="264" t="e">
        <f t="shared" si="8"/>
        <v>#DIV/0!</v>
      </c>
      <c r="AB34" s="265" t="e">
        <f t="shared" si="9"/>
        <v>#DIV/0!</v>
      </c>
      <c r="AC34" s="48"/>
      <c r="AD34" s="270" t="e">
        <f t="shared" si="10"/>
        <v>#DIV/0!</v>
      </c>
      <c r="AE34" s="145"/>
      <c r="AF34" s="146" t="e">
        <f t="shared" si="0"/>
        <v>#DIV/0!</v>
      </c>
      <c r="AG34" s="140"/>
      <c r="AH34" s="141"/>
    </row>
    <row r="35" spans="1:34" ht="24.95" customHeight="1" thickBot="1" x14ac:dyDescent="0.3">
      <c r="A35" s="230" t="s">
        <v>25</v>
      </c>
      <c r="B35" s="67"/>
      <c r="C35" s="15"/>
      <c r="D35" s="15"/>
      <c r="E35" s="61">
        <f>SUM(B35:D35)</f>
        <v>0</v>
      </c>
      <c r="F35" s="72"/>
      <c r="G35" s="73" t="e">
        <f>F35/E35*100</f>
        <v>#DIV/0!</v>
      </c>
      <c r="H35" s="72"/>
      <c r="I35" s="73" t="e">
        <f t="shared" si="12"/>
        <v>#DIV/0!</v>
      </c>
      <c r="J35" s="80"/>
      <c r="K35" s="47"/>
      <c r="L35" s="73" t="e">
        <f t="shared" si="13"/>
        <v>#DIV/0!</v>
      </c>
      <c r="M35" s="72"/>
      <c r="N35" s="73" t="e">
        <f t="shared" si="1"/>
        <v>#DIV/0!</v>
      </c>
      <c r="O35" s="80"/>
      <c r="P35" s="44" t="e">
        <f t="shared" si="2"/>
        <v>#DIV/0!</v>
      </c>
      <c r="Q35" s="45" t="e">
        <f t="shared" si="14"/>
        <v>#DIV/0!</v>
      </c>
      <c r="R35" s="48"/>
      <c r="S35" s="44" t="e">
        <f t="shared" si="3"/>
        <v>#DIV/0!</v>
      </c>
      <c r="T35" s="45" t="e">
        <f t="shared" si="4"/>
        <v>#DIV/0!</v>
      </c>
      <c r="U35" s="48"/>
      <c r="V35" s="85" t="e">
        <f t="shared" si="5"/>
        <v>#DIV/0!</v>
      </c>
      <c r="W35" s="80"/>
      <c r="X35" s="264" t="e">
        <f t="shared" si="6"/>
        <v>#DIV/0!</v>
      </c>
      <c r="Y35" s="265" t="e">
        <f t="shared" si="7"/>
        <v>#DIV/0!</v>
      </c>
      <c r="Z35" s="48"/>
      <c r="AA35" s="264" t="e">
        <f t="shared" si="8"/>
        <v>#DIV/0!</v>
      </c>
      <c r="AB35" s="265" t="e">
        <f t="shared" si="9"/>
        <v>#DIV/0!</v>
      </c>
      <c r="AC35" s="48"/>
      <c r="AD35" s="270" t="e">
        <f t="shared" si="10"/>
        <v>#DIV/0!</v>
      </c>
      <c r="AE35" s="145"/>
      <c r="AF35" s="146" t="e">
        <f t="shared" si="0"/>
        <v>#DIV/0!</v>
      </c>
      <c r="AG35" s="140"/>
      <c r="AH35" s="141"/>
    </row>
    <row r="36" spans="1:34" ht="24.95" customHeight="1" thickBot="1" x14ac:dyDescent="0.3">
      <c r="A36" s="230" t="s">
        <v>26</v>
      </c>
      <c r="B36" s="67"/>
      <c r="C36" s="15"/>
      <c r="D36" s="15"/>
      <c r="E36" s="61">
        <f>SUM(B36:D36)</f>
        <v>0</v>
      </c>
      <c r="F36" s="72"/>
      <c r="G36" s="73" t="e">
        <f t="shared" si="11"/>
        <v>#DIV/0!</v>
      </c>
      <c r="H36" s="72"/>
      <c r="I36" s="73" t="e">
        <f t="shared" si="12"/>
        <v>#DIV/0!</v>
      </c>
      <c r="J36" s="80"/>
      <c r="K36" s="47"/>
      <c r="L36" s="73" t="e">
        <f t="shared" si="13"/>
        <v>#DIV/0!</v>
      </c>
      <c r="M36" s="72"/>
      <c r="N36" s="73" t="e">
        <f t="shared" si="1"/>
        <v>#DIV/0!</v>
      </c>
      <c r="O36" s="80"/>
      <c r="P36" s="44" t="e">
        <f t="shared" si="2"/>
        <v>#DIV/0!</v>
      </c>
      <c r="Q36" s="45" t="e">
        <f t="shared" si="14"/>
        <v>#DIV/0!</v>
      </c>
      <c r="R36" s="48"/>
      <c r="S36" s="44" t="e">
        <f t="shared" si="3"/>
        <v>#DIV/0!</v>
      </c>
      <c r="T36" s="45" t="e">
        <f t="shared" si="4"/>
        <v>#DIV/0!</v>
      </c>
      <c r="U36" s="48"/>
      <c r="V36" s="85" t="e">
        <f t="shared" si="5"/>
        <v>#DIV/0!</v>
      </c>
      <c r="W36" s="80"/>
      <c r="X36" s="264" t="e">
        <f t="shared" si="6"/>
        <v>#DIV/0!</v>
      </c>
      <c r="Y36" s="265" t="e">
        <f t="shared" si="7"/>
        <v>#DIV/0!</v>
      </c>
      <c r="Z36" s="48"/>
      <c r="AA36" s="264" t="e">
        <f t="shared" si="8"/>
        <v>#DIV/0!</v>
      </c>
      <c r="AB36" s="265" t="e">
        <f t="shared" si="9"/>
        <v>#DIV/0!</v>
      </c>
      <c r="AC36" s="48"/>
      <c r="AD36" s="270" t="e">
        <f t="shared" si="10"/>
        <v>#DIV/0!</v>
      </c>
      <c r="AE36" s="145"/>
      <c r="AF36" s="146" t="e">
        <f t="shared" si="0"/>
        <v>#DIV/0!</v>
      </c>
      <c r="AG36" s="140"/>
      <c r="AH36" s="141"/>
    </row>
    <row r="37" spans="1:34" ht="24.95" customHeight="1" thickBot="1" x14ac:dyDescent="0.3">
      <c r="A37" s="230" t="s">
        <v>27</v>
      </c>
      <c r="B37" s="67"/>
      <c r="C37" s="15"/>
      <c r="D37" s="15"/>
      <c r="E37" s="61">
        <f t="shared" ref="E37:E43" si="15">SUM(B37:D37)</f>
        <v>0</v>
      </c>
      <c r="F37" s="72"/>
      <c r="G37" s="73" t="e">
        <f t="shared" si="11"/>
        <v>#DIV/0!</v>
      </c>
      <c r="H37" s="72"/>
      <c r="I37" s="73" t="e">
        <f t="shared" si="12"/>
        <v>#DIV/0!</v>
      </c>
      <c r="J37" s="80"/>
      <c r="K37" s="47"/>
      <c r="L37" s="73" t="e">
        <f t="shared" si="13"/>
        <v>#DIV/0!</v>
      </c>
      <c r="M37" s="72"/>
      <c r="N37" s="73" t="e">
        <f t="shared" si="1"/>
        <v>#DIV/0!</v>
      </c>
      <c r="O37" s="80"/>
      <c r="P37" s="44" t="e">
        <f t="shared" si="2"/>
        <v>#DIV/0!</v>
      </c>
      <c r="Q37" s="45" t="e">
        <f t="shared" si="14"/>
        <v>#DIV/0!</v>
      </c>
      <c r="R37" s="48"/>
      <c r="S37" s="44" t="e">
        <f t="shared" si="3"/>
        <v>#DIV/0!</v>
      </c>
      <c r="T37" s="45" t="e">
        <f t="shared" si="4"/>
        <v>#DIV/0!</v>
      </c>
      <c r="U37" s="48"/>
      <c r="V37" s="85" t="e">
        <f t="shared" si="5"/>
        <v>#DIV/0!</v>
      </c>
      <c r="W37" s="80"/>
      <c r="X37" s="264" t="e">
        <f t="shared" si="6"/>
        <v>#DIV/0!</v>
      </c>
      <c r="Y37" s="265" t="e">
        <f t="shared" si="7"/>
        <v>#DIV/0!</v>
      </c>
      <c r="Z37" s="48"/>
      <c r="AA37" s="264" t="e">
        <f t="shared" si="8"/>
        <v>#DIV/0!</v>
      </c>
      <c r="AB37" s="265" t="e">
        <f t="shared" si="9"/>
        <v>#DIV/0!</v>
      </c>
      <c r="AC37" s="48"/>
      <c r="AD37" s="270" t="e">
        <f t="shared" si="10"/>
        <v>#DIV/0!</v>
      </c>
      <c r="AE37" s="145"/>
      <c r="AF37" s="146" t="e">
        <f t="shared" si="0"/>
        <v>#DIV/0!</v>
      </c>
      <c r="AG37" s="140"/>
      <c r="AH37" s="141"/>
    </row>
    <row r="38" spans="1:34" ht="24.95" customHeight="1" thickBot="1" x14ac:dyDescent="0.3">
      <c r="A38" s="230" t="s">
        <v>28</v>
      </c>
      <c r="B38" s="67"/>
      <c r="C38" s="15"/>
      <c r="D38" s="15"/>
      <c r="E38" s="61">
        <f t="shared" si="15"/>
        <v>0</v>
      </c>
      <c r="F38" s="72"/>
      <c r="G38" s="73" t="e">
        <f t="shared" si="11"/>
        <v>#DIV/0!</v>
      </c>
      <c r="H38" s="72"/>
      <c r="I38" s="73" t="e">
        <f t="shared" si="12"/>
        <v>#DIV/0!</v>
      </c>
      <c r="J38" s="80"/>
      <c r="K38" s="47"/>
      <c r="L38" s="73" t="e">
        <f t="shared" si="13"/>
        <v>#DIV/0!</v>
      </c>
      <c r="M38" s="72"/>
      <c r="N38" s="73" t="e">
        <f t="shared" si="1"/>
        <v>#DIV/0!</v>
      </c>
      <c r="O38" s="80"/>
      <c r="P38" s="44" t="e">
        <f t="shared" si="2"/>
        <v>#DIV/0!</v>
      </c>
      <c r="Q38" s="45" t="e">
        <f t="shared" si="14"/>
        <v>#DIV/0!</v>
      </c>
      <c r="R38" s="48"/>
      <c r="S38" s="44" t="e">
        <f t="shared" si="3"/>
        <v>#DIV/0!</v>
      </c>
      <c r="T38" s="45" t="e">
        <f t="shared" si="4"/>
        <v>#DIV/0!</v>
      </c>
      <c r="U38" s="48"/>
      <c r="V38" s="85" t="e">
        <f t="shared" si="5"/>
        <v>#DIV/0!</v>
      </c>
      <c r="W38" s="80"/>
      <c r="X38" s="264" t="e">
        <f t="shared" si="6"/>
        <v>#DIV/0!</v>
      </c>
      <c r="Y38" s="265" t="e">
        <f t="shared" si="7"/>
        <v>#DIV/0!</v>
      </c>
      <c r="Z38" s="48"/>
      <c r="AA38" s="264" t="e">
        <f t="shared" si="8"/>
        <v>#DIV/0!</v>
      </c>
      <c r="AB38" s="265" t="e">
        <f t="shared" si="9"/>
        <v>#DIV/0!</v>
      </c>
      <c r="AC38" s="48"/>
      <c r="AD38" s="270" t="e">
        <f t="shared" si="10"/>
        <v>#DIV/0!</v>
      </c>
      <c r="AE38" s="145"/>
      <c r="AF38" s="146" t="e">
        <f t="shared" si="0"/>
        <v>#DIV/0!</v>
      </c>
      <c r="AG38" s="140"/>
      <c r="AH38" s="141"/>
    </row>
    <row r="39" spans="1:34" ht="24.95" customHeight="1" thickBot="1" x14ac:dyDescent="0.3">
      <c r="A39" s="230" t="s">
        <v>29</v>
      </c>
      <c r="B39" s="67"/>
      <c r="C39" s="15"/>
      <c r="D39" s="15"/>
      <c r="E39" s="61">
        <f t="shared" si="15"/>
        <v>0</v>
      </c>
      <c r="F39" s="72"/>
      <c r="G39" s="73" t="e">
        <f t="shared" si="11"/>
        <v>#DIV/0!</v>
      </c>
      <c r="H39" s="72"/>
      <c r="I39" s="73" t="e">
        <f t="shared" si="12"/>
        <v>#DIV/0!</v>
      </c>
      <c r="J39" s="80"/>
      <c r="K39" s="47"/>
      <c r="L39" s="73" t="e">
        <f t="shared" si="13"/>
        <v>#DIV/0!</v>
      </c>
      <c r="M39" s="72"/>
      <c r="N39" s="73" t="e">
        <f t="shared" si="1"/>
        <v>#DIV/0!</v>
      </c>
      <c r="O39" s="80"/>
      <c r="P39" s="44" t="e">
        <f t="shared" si="2"/>
        <v>#DIV/0!</v>
      </c>
      <c r="Q39" s="45" t="e">
        <f t="shared" si="14"/>
        <v>#DIV/0!</v>
      </c>
      <c r="R39" s="48"/>
      <c r="S39" s="44" t="e">
        <f t="shared" si="3"/>
        <v>#DIV/0!</v>
      </c>
      <c r="T39" s="45" t="e">
        <f t="shared" si="4"/>
        <v>#DIV/0!</v>
      </c>
      <c r="U39" s="48"/>
      <c r="V39" s="85" t="e">
        <f t="shared" si="5"/>
        <v>#DIV/0!</v>
      </c>
      <c r="W39" s="80"/>
      <c r="X39" s="264" t="e">
        <f t="shared" si="6"/>
        <v>#DIV/0!</v>
      </c>
      <c r="Y39" s="265" t="e">
        <f t="shared" si="7"/>
        <v>#DIV/0!</v>
      </c>
      <c r="Z39" s="48"/>
      <c r="AA39" s="264" t="e">
        <f t="shared" si="8"/>
        <v>#DIV/0!</v>
      </c>
      <c r="AB39" s="265" t="e">
        <f t="shared" si="9"/>
        <v>#DIV/0!</v>
      </c>
      <c r="AC39" s="48"/>
      <c r="AD39" s="270" t="e">
        <f t="shared" si="10"/>
        <v>#DIV/0!</v>
      </c>
      <c r="AE39" s="145"/>
      <c r="AF39" s="146" t="e">
        <f t="shared" si="0"/>
        <v>#DIV/0!</v>
      </c>
      <c r="AG39" s="140"/>
      <c r="AH39" s="141"/>
    </row>
    <row r="40" spans="1:34" ht="24.95" customHeight="1" thickBot="1" x14ac:dyDescent="0.3">
      <c r="A40" s="230" t="s">
        <v>30</v>
      </c>
      <c r="B40" s="67"/>
      <c r="C40" s="15"/>
      <c r="D40" s="15"/>
      <c r="E40" s="61">
        <f t="shared" si="15"/>
        <v>0</v>
      </c>
      <c r="F40" s="72"/>
      <c r="G40" s="73" t="e">
        <f t="shared" si="11"/>
        <v>#DIV/0!</v>
      </c>
      <c r="H40" s="72"/>
      <c r="I40" s="73" t="e">
        <f t="shared" si="12"/>
        <v>#DIV/0!</v>
      </c>
      <c r="J40" s="80"/>
      <c r="K40" s="47"/>
      <c r="L40" s="73" t="e">
        <f t="shared" si="13"/>
        <v>#DIV/0!</v>
      </c>
      <c r="M40" s="72"/>
      <c r="N40" s="73" t="e">
        <f t="shared" si="1"/>
        <v>#DIV/0!</v>
      </c>
      <c r="O40" s="80"/>
      <c r="P40" s="44" t="e">
        <f t="shared" si="2"/>
        <v>#DIV/0!</v>
      </c>
      <c r="Q40" s="45" t="e">
        <f t="shared" si="14"/>
        <v>#DIV/0!</v>
      </c>
      <c r="R40" s="48"/>
      <c r="S40" s="44" t="e">
        <f t="shared" si="3"/>
        <v>#DIV/0!</v>
      </c>
      <c r="T40" s="45" t="e">
        <f t="shared" si="4"/>
        <v>#DIV/0!</v>
      </c>
      <c r="U40" s="48"/>
      <c r="V40" s="85" t="e">
        <f t="shared" si="5"/>
        <v>#DIV/0!</v>
      </c>
      <c r="W40" s="80"/>
      <c r="X40" s="264" t="e">
        <f t="shared" si="6"/>
        <v>#DIV/0!</v>
      </c>
      <c r="Y40" s="265" t="e">
        <f t="shared" si="7"/>
        <v>#DIV/0!</v>
      </c>
      <c r="Z40" s="48"/>
      <c r="AA40" s="264" t="e">
        <f t="shared" si="8"/>
        <v>#DIV/0!</v>
      </c>
      <c r="AB40" s="265" t="e">
        <f t="shared" si="9"/>
        <v>#DIV/0!</v>
      </c>
      <c r="AC40" s="48"/>
      <c r="AD40" s="270" t="e">
        <f t="shared" si="10"/>
        <v>#DIV/0!</v>
      </c>
      <c r="AE40" s="145"/>
      <c r="AF40" s="146" t="e">
        <f t="shared" si="0"/>
        <v>#DIV/0!</v>
      </c>
      <c r="AG40" s="140"/>
      <c r="AH40" s="141"/>
    </row>
    <row r="41" spans="1:34" ht="24.95" customHeight="1" thickBot="1" x14ac:dyDescent="0.3">
      <c r="A41" s="230" t="s">
        <v>31</v>
      </c>
      <c r="B41" s="67"/>
      <c r="C41" s="15"/>
      <c r="D41" s="15"/>
      <c r="E41" s="61">
        <f t="shared" si="15"/>
        <v>0</v>
      </c>
      <c r="F41" s="72"/>
      <c r="G41" s="73" t="e">
        <f t="shared" si="11"/>
        <v>#DIV/0!</v>
      </c>
      <c r="H41" s="72"/>
      <c r="I41" s="73" t="e">
        <f t="shared" si="12"/>
        <v>#DIV/0!</v>
      </c>
      <c r="J41" s="80"/>
      <c r="K41" s="47"/>
      <c r="L41" s="73" t="e">
        <f t="shared" si="13"/>
        <v>#DIV/0!</v>
      </c>
      <c r="M41" s="72"/>
      <c r="N41" s="73" t="e">
        <f t="shared" si="1"/>
        <v>#DIV/0!</v>
      </c>
      <c r="O41" s="80"/>
      <c r="P41" s="44" t="e">
        <f t="shared" si="2"/>
        <v>#DIV/0!</v>
      </c>
      <c r="Q41" s="45" t="e">
        <f t="shared" si="14"/>
        <v>#DIV/0!</v>
      </c>
      <c r="R41" s="48"/>
      <c r="S41" s="44" t="e">
        <f t="shared" si="3"/>
        <v>#DIV/0!</v>
      </c>
      <c r="T41" s="45" t="e">
        <f t="shared" si="4"/>
        <v>#DIV/0!</v>
      </c>
      <c r="U41" s="48"/>
      <c r="V41" s="85" t="e">
        <f t="shared" si="5"/>
        <v>#DIV/0!</v>
      </c>
      <c r="W41" s="80"/>
      <c r="X41" s="264" t="e">
        <f t="shared" si="6"/>
        <v>#DIV/0!</v>
      </c>
      <c r="Y41" s="265" t="e">
        <f t="shared" si="7"/>
        <v>#DIV/0!</v>
      </c>
      <c r="Z41" s="48"/>
      <c r="AA41" s="264" t="e">
        <f t="shared" si="8"/>
        <v>#DIV/0!</v>
      </c>
      <c r="AB41" s="265" t="e">
        <f t="shared" si="9"/>
        <v>#DIV/0!</v>
      </c>
      <c r="AC41" s="48"/>
      <c r="AD41" s="270" t="e">
        <f t="shared" si="10"/>
        <v>#DIV/0!</v>
      </c>
      <c r="AE41" s="145"/>
      <c r="AF41" s="146" t="e">
        <f t="shared" si="0"/>
        <v>#DIV/0!</v>
      </c>
      <c r="AG41" s="140"/>
      <c r="AH41" s="141"/>
    </row>
    <row r="42" spans="1:34" ht="24.95" customHeight="1" thickBot="1" x14ac:dyDescent="0.3">
      <c r="A42" s="230" t="s">
        <v>32</v>
      </c>
      <c r="B42" s="67"/>
      <c r="C42" s="15"/>
      <c r="D42" s="15"/>
      <c r="E42" s="61">
        <f t="shared" si="15"/>
        <v>0</v>
      </c>
      <c r="F42" s="72"/>
      <c r="G42" s="73" t="e">
        <f t="shared" si="11"/>
        <v>#DIV/0!</v>
      </c>
      <c r="H42" s="72"/>
      <c r="I42" s="73" t="e">
        <f t="shared" si="12"/>
        <v>#DIV/0!</v>
      </c>
      <c r="J42" s="80"/>
      <c r="K42" s="47"/>
      <c r="L42" s="73" t="e">
        <f t="shared" si="13"/>
        <v>#DIV/0!</v>
      </c>
      <c r="M42" s="72"/>
      <c r="N42" s="73" t="e">
        <f t="shared" si="1"/>
        <v>#DIV/0!</v>
      </c>
      <c r="O42" s="80"/>
      <c r="P42" s="44" t="e">
        <f t="shared" si="2"/>
        <v>#DIV/0!</v>
      </c>
      <c r="Q42" s="45" t="e">
        <f t="shared" si="14"/>
        <v>#DIV/0!</v>
      </c>
      <c r="R42" s="48"/>
      <c r="S42" s="44" t="e">
        <f t="shared" si="3"/>
        <v>#DIV/0!</v>
      </c>
      <c r="T42" s="45" t="e">
        <f t="shared" si="4"/>
        <v>#DIV/0!</v>
      </c>
      <c r="U42" s="48"/>
      <c r="V42" s="85" t="e">
        <f t="shared" si="5"/>
        <v>#DIV/0!</v>
      </c>
      <c r="W42" s="80"/>
      <c r="X42" s="264" t="e">
        <f t="shared" si="6"/>
        <v>#DIV/0!</v>
      </c>
      <c r="Y42" s="265" t="e">
        <f t="shared" si="7"/>
        <v>#DIV/0!</v>
      </c>
      <c r="Z42" s="48"/>
      <c r="AA42" s="264" t="e">
        <f t="shared" si="8"/>
        <v>#DIV/0!</v>
      </c>
      <c r="AB42" s="265" t="e">
        <f t="shared" si="9"/>
        <v>#DIV/0!</v>
      </c>
      <c r="AC42" s="48"/>
      <c r="AD42" s="270" t="e">
        <f t="shared" si="10"/>
        <v>#DIV/0!</v>
      </c>
      <c r="AE42" s="145"/>
      <c r="AF42" s="146" t="e">
        <f t="shared" si="0"/>
        <v>#DIV/0!</v>
      </c>
      <c r="AG42" s="140"/>
      <c r="AH42" s="141"/>
    </row>
    <row r="43" spans="1:34" ht="24.95" customHeight="1" thickBot="1" x14ac:dyDescent="0.3">
      <c r="A43" s="230" t="s">
        <v>33</v>
      </c>
      <c r="B43" s="67"/>
      <c r="C43" s="15"/>
      <c r="D43" s="15"/>
      <c r="E43" s="61">
        <f t="shared" si="15"/>
        <v>0</v>
      </c>
      <c r="F43" s="72"/>
      <c r="G43" s="73" t="e">
        <f>F43/E43*100</f>
        <v>#DIV/0!</v>
      </c>
      <c r="H43" s="72"/>
      <c r="I43" s="73" t="e">
        <f>H43/E43*100</f>
        <v>#DIV/0!</v>
      </c>
      <c r="J43" s="80"/>
      <c r="K43" s="47"/>
      <c r="L43" s="73" t="e">
        <f>J43/K43*100</f>
        <v>#DIV/0!</v>
      </c>
      <c r="M43" s="72"/>
      <c r="N43" s="73" t="e">
        <f>M43/E43*100</f>
        <v>#DIV/0!</v>
      </c>
      <c r="O43" s="80"/>
      <c r="P43" s="44" t="e">
        <f>O43/B43*100</f>
        <v>#DIV/0!</v>
      </c>
      <c r="Q43" s="45" t="e">
        <f t="shared" si="14"/>
        <v>#DIV/0!</v>
      </c>
      <c r="R43" s="48"/>
      <c r="S43" s="44" t="e">
        <f t="shared" si="3"/>
        <v>#DIV/0!</v>
      </c>
      <c r="T43" s="45" t="e">
        <f t="shared" si="4"/>
        <v>#DIV/0!</v>
      </c>
      <c r="U43" s="48"/>
      <c r="V43" s="85" t="e">
        <f t="shared" si="5"/>
        <v>#DIV/0!</v>
      </c>
      <c r="W43" s="80"/>
      <c r="X43" s="264" t="e">
        <f t="shared" si="6"/>
        <v>#DIV/0!</v>
      </c>
      <c r="Y43" s="265" t="e">
        <f>W43/(B43*30)*1000</f>
        <v>#DIV/0!</v>
      </c>
      <c r="Z43" s="48"/>
      <c r="AA43" s="264" t="e">
        <f t="shared" si="8"/>
        <v>#DIV/0!</v>
      </c>
      <c r="AB43" s="265" t="e">
        <f>Z43/(C43*30)*1000</f>
        <v>#DIV/0!</v>
      </c>
      <c r="AC43" s="48"/>
      <c r="AD43" s="270" t="e">
        <f t="shared" si="10"/>
        <v>#DIV/0!</v>
      </c>
      <c r="AE43" s="145"/>
      <c r="AF43" s="146" t="e">
        <f t="shared" si="0"/>
        <v>#DIV/0!</v>
      </c>
      <c r="AG43" s="140"/>
      <c r="AH43" s="141"/>
    </row>
    <row r="44" spans="1:34" ht="24.95" customHeight="1" thickBot="1" x14ac:dyDescent="0.3">
      <c r="A44" s="65" t="s">
        <v>34</v>
      </c>
      <c r="B44" s="68"/>
      <c r="C44" s="49"/>
      <c r="D44" s="49"/>
      <c r="E44" s="62"/>
      <c r="F44" s="74">
        <f>SUM(F32:F43)</f>
        <v>0</v>
      </c>
      <c r="G44" s="75"/>
      <c r="H44" s="68">
        <f>SUM(H32:H43)</f>
        <v>0</v>
      </c>
      <c r="I44" s="75"/>
      <c r="J44" s="81">
        <f>SUM(J32:J43)</f>
        <v>0</v>
      </c>
      <c r="K44" s="51"/>
      <c r="L44" s="75"/>
      <c r="M44" s="68">
        <f>SUM(M32:M43)</f>
        <v>0</v>
      </c>
      <c r="N44" s="75"/>
      <c r="O44" s="81">
        <f>SUM(O32:O43)</f>
        <v>0</v>
      </c>
      <c r="P44" s="52"/>
      <c r="Q44" s="53"/>
      <c r="R44" s="50">
        <f>SUM(R32:R43)</f>
        <v>0</v>
      </c>
      <c r="S44" s="52"/>
      <c r="T44" s="53"/>
      <c r="U44" s="50">
        <f>SUM(U32:U43)</f>
        <v>0</v>
      </c>
      <c r="V44" s="86"/>
      <c r="W44" s="81">
        <f>SUM(W32:W43)</f>
        <v>0</v>
      </c>
      <c r="X44" s="52"/>
      <c r="Y44" s="53"/>
      <c r="Z44" s="50">
        <f>SUM(Z32:Z43)</f>
        <v>0</v>
      </c>
      <c r="AA44" s="52"/>
      <c r="AB44" s="53"/>
      <c r="AC44" s="50">
        <f>SUM(AC32:AC43)</f>
        <v>0</v>
      </c>
      <c r="AD44" s="86"/>
      <c r="AE44" s="50">
        <f>SUM(AE32:AE43)</f>
        <v>0</v>
      </c>
      <c r="AF44" s="147"/>
      <c r="AG44" s="142"/>
      <c r="AH44" s="141"/>
    </row>
    <row r="45" spans="1:34" s="40" customFormat="1" ht="27" customHeight="1" thickBot="1" x14ac:dyDescent="0.3">
      <c r="A45" s="66" t="s">
        <v>66</v>
      </c>
      <c r="B45" s="69" t="e">
        <f>AVERAGE(B32:B43)</f>
        <v>#DIV/0!</v>
      </c>
      <c r="C45" s="63" t="e">
        <f>AVERAGE(C32:C43)</f>
        <v>#DIV/0!</v>
      </c>
      <c r="D45" s="63" t="e">
        <f>AVERAGE(D32:D43)</f>
        <v>#DIV/0!</v>
      </c>
      <c r="E45" s="64">
        <f>AVERAGE(E32:E43)</f>
        <v>0</v>
      </c>
      <c r="F45" s="69" t="e">
        <f>AVERAGE(F32:F43)</f>
        <v>#DIV/0!</v>
      </c>
      <c r="G45" s="76" t="e">
        <f>F45/E45*100</f>
        <v>#DIV/0!</v>
      </c>
      <c r="H45" s="79" t="e">
        <f>AVERAGE(H32:H43)</f>
        <v>#DIV/0!</v>
      </c>
      <c r="I45" s="76" t="e">
        <f>H45/E45*100</f>
        <v>#DIV/0!</v>
      </c>
      <c r="J45" s="79" t="e">
        <f>AVERAGE(J32:J43)</f>
        <v>#DIV/0!</v>
      </c>
      <c r="K45" s="82" t="e">
        <f>AVERAGE(K32:K43)</f>
        <v>#DIV/0!</v>
      </c>
      <c r="L45" s="83" t="e">
        <f>J45/K45*100</f>
        <v>#DIV/0!</v>
      </c>
      <c r="M45" s="79" t="e">
        <f>AVERAGE(M32:M43)</f>
        <v>#DIV/0!</v>
      </c>
      <c r="N45" s="83" t="e">
        <f>M45/E45*100</f>
        <v>#DIV/0!</v>
      </c>
      <c r="O45" s="79" t="e">
        <f>AVERAGE(O32:O43)</f>
        <v>#DIV/0!</v>
      </c>
      <c r="P45" s="87" t="e">
        <f>O45/B45*100</f>
        <v>#DIV/0!</v>
      </c>
      <c r="Q45" s="87" t="e">
        <f>O45/(B45*30)*1000</f>
        <v>#DIV/0!</v>
      </c>
      <c r="R45" s="82" t="e">
        <f>AVERAGE(R32:R43)</f>
        <v>#DIV/0!</v>
      </c>
      <c r="S45" s="87" t="e">
        <f>R45/C45*100</f>
        <v>#DIV/0!</v>
      </c>
      <c r="T45" s="87" t="e">
        <f>R45/(C45*30)*1000</f>
        <v>#DIV/0!</v>
      </c>
      <c r="U45" s="82" t="e">
        <f>AVERAGE(U32:U43)</f>
        <v>#DIV/0!</v>
      </c>
      <c r="V45" s="88" t="e">
        <f>U45/D45*100</f>
        <v>#DIV/0!</v>
      </c>
      <c r="W45" s="267" t="e">
        <f>AVERAGE(W32:W43)</f>
        <v>#DIV/0!</v>
      </c>
      <c r="X45" s="266" t="e">
        <f>W45/B45*100</f>
        <v>#DIV/0!</v>
      </c>
      <c r="Y45" s="266" t="e">
        <f>W45/(B45*30)*1000</f>
        <v>#DIV/0!</v>
      </c>
      <c r="Z45" s="268" t="e">
        <f>AVERAGE(Z32:Z43)</f>
        <v>#DIV/0!</v>
      </c>
      <c r="AA45" s="266" t="e">
        <f>Z45/C45*100</f>
        <v>#DIV/0!</v>
      </c>
      <c r="AB45" s="266" t="e">
        <f>Z45/(C45*30)*1000</f>
        <v>#DIV/0!</v>
      </c>
      <c r="AC45" s="268" t="e">
        <f>AVERAGE(AC32:AC43)</f>
        <v>#DIV/0!</v>
      </c>
      <c r="AD45" s="269" t="e">
        <f>AC45/D45*100</f>
        <v>#DIV/0!</v>
      </c>
      <c r="AE45" s="262" t="e">
        <f>AVERAGE(AE32:AE43)</f>
        <v>#DIV/0!</v>
      </c>
      <c r="AF45" s="148" t="e">
        <f>AE45/E45*100</f>
        <v>#DIV/0!</v>
      </c>
      <c r="AG45" s="143"/>
      <c r="AH45" s="144"/>
    </row>
    <row r="46" spans="1:34" ht="16.5" thickTop="1" x14ac:dyDescent="0.25"/>
  </sheetData>
  <sheetProtection selectLockedCells="1"/>
  <mergeCells count="14">
    <mergeCell ref="AG30:AH30"/>
    <mergeCell ref="F30:G30"/>
    <mergeCell ref="H30:I30"/>
    <mergeCell ref="J30:L30"/>
    <mergeCell ref="M30:N30"/>
    <mergeCell ref="A1:H1"/>
    <mergeCell ref="E30:E31"/>
    <mergeCell ref="AE30:AF30"/>
    <mergeCell ref="O30:Q30"/>
    <mergeCell ref="R30:T30"/>
    <mergeCell ref="U30:V30"/>
    <mergeCell ref="W30:Y30"/>
    <mergeCell ref="Z30:AB30"/>
    <mergeCell ref="AC30:AD30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rowBreaks count="2" manualBreakCount="2">
    <brk id="29" max="16383" man="1"/>
    <brk id="45" max="16383" man="1"/>
  </rowBreaks>
  <colBreaks count="3" manualBreakCount="3">
    <brk id="9" max="76" man="1"/>
    <brk id="17" max="1048575" man="1"/>
    <brk id="3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64"/>
  <sheetViews>
    <sheetView showGridLines="0" zoomScale="60" zoomScaleNormal="60" workbookViewId="0">
      <selection activeCell="A16" sqref="A16"/>
    </sheetView>
  </sheetViews>
  <sheetFormatPr defaultColWidth="31" defaultRowHeight="12.75" x14ac:dyDescent="0.2"/>
  <cols>
    <col min="1" max="1" width="209.42578125" style="1" customWidth="1"/>
    <col min="2" max="3" width="23.28515625" style="1" customWidth="1"/>
    <col min="4" max="4" width="6.5703125" style="1" customWidth="1"/>
    <col min="5" max="16384" width="31" style="1"/>
  </cols>
  <sheetData>
    <row r="1" spans="1:3" ht="33" customHeight="1" thickTop="1" thickBot="1" x14ac:dyDescent="0.35">
      <c r="A1" s="240" t="s">
        <v>183</v>
      </c>
      <c r="B1" s="241"/>
      <c r="C1" s="242"/>
    </row>
    <row r="2" spans="1:3" s="13" customFormat="1" ht="16.5" thickTop="1" x14ac:dyDescent="0.25">
      <c r="A2" s="243" t="s">
        <v>57</v>
      </c>
      <c r="B2" s="244"/>
      <c r="C2" s="245"/>
    </row>
    <row r="3" spans="1:3" s="13" customFormat="1" ht="16.5" thickBot="1" x14ac:dyDescent="0.3">
      <c r="A3" s="246" t="s">
        <v>197</v>
      </c>
      <c r="B3" s="247"/>
      <c r="C3" s="248"/>
    </row>
    <row r="4" spans="1:3" s="13" customFormat="1" ht="30.75" customHeight="1" thickTop="1" x14ac:dyDescent="0.25">
      <c r="A4" s="243" t="s">
        <v>58</v>
      </c>
      <c r="B4" s="244"/>
      <c r="C4" s="245"/>
    </row>
    <row r="5" spans="1:3" s="13" customFormat="1" ht="16.5" thickBot="1" x14ac:dyDescent="0.3">
      <c r="A5" s="246" t="s">
        <v>200</v>
      </c>
      <c r="B5" s="249"/>
      <c r="C5" s="250"/>
    </row>
    <row r="6" spans="1:3" s="13" customFormat="1" ht="16.5" thickTop="1" x14ac:dyDescent="0.25">
      <c r="A6" s="350" t="s">
        <v>148</v>
      </c>
      <c r="B6" s="350"/>
      <c r="C6" s="350"/>
    </row>
    <row r="7" spans="1:3" ht="13.5" thickBot="1" x14ac:dyDescent="0.25">
      <c r="A7" s="11"/>
      <c r="B7" s="11"/>
      <c r="C7" s="11"/>
    </row>
    <row r="8" spans="1:3" ht="27" customHeight="1" thickBot="1" x14ac:dyDescent="0.3">
      <c r="A8" s="237" t="s">
        <v>42</v>
      </c>
      <c r="B8" s="348" t="s">
        <v>196</v>
      </c>
      <c r="C8" s="349"/>
    </row>
    <row r="9" spans="1:3" ht="29.25" customHeight="1" thickBot="1" x14ac:dyDescent="0.25">
      <c r="A9" s="130" t="s">
        <v>79</v>
      </c>
      <c r="B9" s="131" t="s">
        <v>199</v>
      </c>
      <c r="C9" s="131" t="s">
        <v>80</v>
      </c>
    </row>
    <row r="10" spans="1:3" ht="14.25" x14ac:dyDescent="0.2">
      <c r="A10" s="225" t="s">
        <v>132</v>
      </c>
      <c r="B10" s="122"/>
      <c r="C10" s="215" t="e">
        <f t="shared" ref="C10:C19" si="0">B10/B$94*100</f>
        <v>#DIV/0!</v>
      </c>
    </row>
    <row r="11" spans="1:3" ht="14.25" x14ac:dyDescent="0.2">
      <c r="A11" s="166" t="s">
        <v>129</v>
      </c>
      <c r="B11" s="122"/>
      <c r="C11" s="215" t="e">
        <f t="shared" si="0"/>
        <v>#DIV/0!</v>
      </c>
    </row>
    <row r="12" spans="1:3" ht="14.25" x14ac:dyDescent="0.2">
      <c r="A12" s="166" t="s">
        <v>130</v>
      </c>
      <c r="B12" s="122"/>
      <c r="C12" s="215" t="e">
        <f t="shared" si="0"/>
        <v>#DIV/0!</v>
      </c>
    </row>
    <row r="13" spans="1:3" ht="14.25" x14ac:dyDescent="0.2">
      <c r="A13" s="166" t="s">
        <v>90</v>
      </c>
      <c r="B13" s="122"/>
      <c r="C13" s="215" t="e">
        <f t="shared" si="0"/>
        <v>#DIV/0!</v>
      </c>
    </row>
    <row r="14" spans="1:3" ht="14.25" x14ac:dyDescent="0.2">
      <c r="A14" s="166" t="s">
        <v>91</v>
      </c>
      <c r="B14" s="122"/>
      <c r="C14" s="215" t="e">
        <f t="shared" si="0"/>
        <v>#DIV/0!</v>
      </c>
    </row>
    <row r="15" spans="1:3" ht="14.25" x14ac:dyDescent="0.2">
      <c r="A15" s="166" t="s">
        <v>92</v>
      </c>
      <c r="B15" s="122"/>
      <c r="C15" s="215" t="e">
        <f t="shared" si="0"/>
        <v>#DIV/0!</v>
      </c>
    </row>
    <row r="16" spans="1:3" ht="14.25" x14ac:dyDescent="0.2">
      <c r="A16" s="166" t="s">
        <v>93</v>
      </c>
      <c r="B16" s="122"/>
      <c r="C16" s="215" t="e">
        <f t="shared" si="0"/>
        <v>#DIV/0!</v>
      </c>
    </row>
    <row r="17" spans="1:3" ht="14.25" x14ac:dyDescent="0.2">
      <c r="A17" s="166" t="s">
        <v>94</v>
      </c>
      <c r="B17" s="122"/>
      <c r="C17" s="215" t="e">
        <f t="shared" si="0"/>
        <v>#DIV/0!</v>
      </c>
    </row>
    <row r="18" spans="1:3" ht="14.25" x14ac:dyDescent="0.2">
      <c r="A18" s="166" t="s">
        <v>131</v>
      </c>
      <c r="B18" s="122"/>
      <c r="C18" s="215" t="e">
        <f t="shared" si="0"/>
        <v>#DIV/0!</v>
      </c>
    </row>
    <row r="19" spans="1:3" ht="15" x14ac:dyDescent="0.2">
      <c r="A19" s="166" t="s">
        <v>133</v>
      </c>
      <c r="B19" s="122"/>
      <c r="C19" s="215" t="e">
        <f t="shared" si="0"/>
        <v>#DIV/0!</v>
      </c>
    </row>
    <row r="20" spans="1:3" ht="15" x14ac:dyDescent="0.25">
      <c r="A20" s="226" t="s">
        <v>134</v>
      </c>
      <c r="B20" s="122"/>
      <c r="C20" s="215" t="e">
        <f t="shared" ref="C20:C54" si="1">B20/B$94*100</f>
        <v>#DIV/0!</v>
      </c>
    </row>
    <row r="21" spans="1:3" ht="15" x14ac:dyDescent="0.25">
      <c r="A21" s="226" t="s">
        <v>135</v>
      </c>
      <c r="B21" s="122"/>
      <c r="C21" s="215" t="e">
        <f t="shared" si="1"/>
        <v>#DIV/0!</v>
      </c>
    </row>
    <row r="22" spans="1:3" ht="15" x14ac:dyDescent="0.2">
      <c r="A22" s="166" t="s">
        <v>89</v>
      </c>
      <c r="B22" s="122"/>
      <c r="C22" s="215" t="e">
        <f t="shared" si="1"/>
        <v>#DIV/0!</v>
      </c>
    </row>
    <row r="23" spans="1:3" ht="15" x14ac:dyDescent="0.2">
      <c r="A23" s="166" t="s">
        <v>109</v>
      </c>
      <c r="B23" s="122"/>
      <c r="C23" s="215" t="e">
        <f t="shared" si="1"/>
        <v>#DIV/0!</v>
      </c>
    </row>
    <row r="24" spans="1:3" ht="15" x14ac:dyDescent="0.2">
      <c r="A24" s="221" t="s">
        <v>115</v>
      </c>
      <c r="B24" s="122"/>
      <c r="C24" s="215" t="e">
        <f t="shared" si="1"/>
        <v>#DIV/0!</v>
      </c>
    </row>
    <row r="25" spans="1:3" ht="15" x14ac:dyDescent="0.2">
      <c r="A25" s="166" t="s">
        <v>136</v>
      </c>
      <c r="B25" s="122"/>
      <c r="C25" s="215" t="e">
        <f t="shared" si="1"/>
        <v>#DIV/0!</v>
      </c>
    </row>
    <row r="26" spans="1:3" ht="15" x14ac:dyDescent="0.2">
      <c r="A26" s="224" t="s">
        <v>137</v>
      </c>
      <c r="B26" s="122"/>
      <c r="C26" s="215" t="e">
        <f t="shared" si="1"/>
        <v>#DIV/0!</v>
      </c>
    </row>
    <row r="27" spans="1:3" ht="15" x14ac:dyDescent="0.2">
      <c r="A27" s="224" t="s">
        <v>138</v>
      </c>
      <c r="B27" s="122"/>
      <c r="C27" s="215" t="e">
        <f t="shared" si="1"/>
        <v>#DIV/0!</v>
      </c>
    </row>
    <row r="28" spans="1:3" ht="15" x14ac:dyDescent="0.2">
      <c r="A28" s="167" t="s">
        <v>149</v>
      </c>
      <c r="B28" s="122"/>
      <c r="C28" s="215" t="e">
        <f t="shared" si="1"/>
        <v>#DIV/0!</v>
      </c>
    </row>
    <row r="29" spans="1:3" ht="15" x14ac:dyDescent="0.25">
      <c r="A29" s="226" t="s">
        <v>104</v>
      </c>
      <c r="B29" s="122"/>
      <c r="C29" s="215" t="e">
        <f t="shared" si="1"/>
        <v>#DIV/0!</v>
      </c>
    </row>
    <row r="30" spans="1:3" ht="15" x14ac:dyDescent="0.25">
      <c r="A30" s="226" t="s">
        <v>105</v>
      </c>
      <c r="B30" s="122"/>
      <c r="C30" s="215" t="e">
        <f t="shared" si="1"/>
        <v>#DIV/0!</v>
      </c>
    </row>
    <row r="31" spans="1:3" ht="15" x14ac:dyDescent="0.25">
      <c r="A31" s="226" t="s">
        <v>106</v>
      </c>
      <c r="B31" s="122"/>
      <c r="C31" s="215" t="e">
        <f t="shared" si="1"/>
        <v>#DIV/0!</v>
      </c>
    </row>
    <row r="32" spans="1:3" ht="15" x14ac:dyDescent="0.25">
      <c r="A32" s="226" t="s">
        <v>150</v>
      </c>
      <c r="B32" s="122"/>
      <c r="C32" s="215" t="e">
        <f t="shared" si="1"/>
        <v>#DIV/0!</v>
      </c>
    </row>
    <row r="33" spans="1:3" ht="15" x14ac:dyDescent="0.25">
      <c r="A33" s="226" t="s">
        <v>151</v>
      </c>
      <c r="B33" s="122"/>
      <c r="C33" s="215" t="e">
        <f t="shared" si="1"/>
        <v>#DIV/0!</v>
      </c>
    </row>
    <row r="34" spans="1:3" ht="15" x14ac:dyDescent="0.25">
      <c r="A34" s="226" t="s">
        <v>154</v>
      </c>
      <c r="B34" s="122"/>
      <c r="C34" s="215" t="e">
        <f t="shared" si="1"/>
        <v>#DIV/0!</v>
      </c>
    </row>
    <row r="35" spans="1:3" ht="15" x14ac:dyDescent="0.25">
      <c r="A35" s="226" t="s">
        <v>155</v>
      </c>
      <c r="B35" s="122"/>
      <c r="C35" s="215" t="e">
        <f t="shared" si="1"/>
        <v>#DIV/0!</v>
      </c>
    </row>
    <row r="36" spans="1:3" ht="15" x14ac:dyDescent="0.2">
      <c r="A36" s="166" t="s">
        <v>81</v>
      </c>
      <c r="B36" s="122"/>
      <c r="C36" s="215" t="e">
        <f t="shared" si="1"/>
        <v>#DIV/0!</v>
      </c>
    </row>
    <row r="37" spans="1:3" ht="15" x14ac:dyDescent="0.2">
      <c r="A37" s="166" t="s">
        <v>82</v>
      </c>
      <c r="B37" s="122"/>
      <c r="C37" s="215" t="e">
        <f t="shared" si="1"/>
        <v>#DIV/0!</v>
      </c>
    </row>
    <row r="38" spans="1:3" ht="15" x14ac:dyDescent="0.2">
      <c r="A38" s="166" t="s">
        <v>83</v>
      </c>
      <c r="B38" s="122"/>
      <c r="C38" s="215" t="e">
        <f t="shared" si="1"/>
        <v>#DIV/0!</v>
      </c>
    </row>
    <row r="39" spans="1:3" ht="15" x14ac:dyDescent="0.2">
      <c r="A39" s="166" t="s">
        <v>84</v>
      </c>
      <c r="B39" s="122"/>
      <c r="C39" s="215" t="e">
        <f t="shared" si="1"/>
        <v>#DIV/0!</v>
      </c>
    </row>
    <row r="40" spans="1:3" ht="15" x14ac:dyDescent="0.2">
      <c r="A40" s="166" t="s">
        <v>139</v>
      </c>
      <c r="B40" s="122"/>
      <c r="C40" s="215" t="e">
        <f t="shared" si="1"/>
        <v>#DIV/0!</v>
      </c>
    </row>
    <row r="41" spans="1:3" ht="15" x14ac:dyDescent="0.2">
      <c r="A41" s="166" t="s">
        <v>140</v>
      </c>
      <c r="B41" s="122"/>
      <c r="C41" s="215" t="e">
        <f t="shared" si="1"/>
        <v>#DIV/0!</v>
      </c>
    </row>
    <row r="42" spans="1:3" ht="15" x14ac:dyDescent="0.2">
      <c r="A42" s="166" t="s">
        <v>107</v>
      </c>
      <c r="B42" s="122"/>
      <c r="C42" s="215" t="e">
        <f t="shared" si="1"/>
        <v>#DIV/0!</v>
      </c>
    </row>
    <row r="43" spans="1:3" ht="15" x14ac:dyDescent="0.2">
      <c r="A43" s="166" t="s">
        <v>116</v>
      </c>
      <c r="B43" s="122"/>
      <c r="C43" s="215" t="e">
        <f t="shared" si="1"/>
        <v>#DIV/0!</v>
      </c>
    </row>
    <row r="44" spans="1:3" ht="15" x14ac:dyDescent="0.2">
      <c r="A44" s="166" t="s">
        <v>110</v>
      </c>
      <c r="B44" s="122"/>
      <c r="C44" s="215" t="e">
        <f t="shared" si="1"/>
        <v>#DIV/0!</v>
      </c>
    </row>
    <row r="45" spans="1:3" ht="15" x14ac:dyDescent="0.2">
      <c r="A45" s="222" t="s">
        <v>117</v>
      </c>
      <c r="B45" s="122"/>
      <c r="C45" s="215" t="e">
        <f t="shared" si="1"/>
        <v>#DIV/0!</v>
      </c>
    </row>
    <row r="46" spans="1:3" ht="15" x14ac:dyDescent="0.2">
      <c r="A46" s="222" t="s">
        <v>118</v>
      </c>
      <c r="B46" s="122"/>
      <c r="C46" s="215" t="e">
        <f t="shared" si="1"/>
        <v>#DIV/0!</v>
      </c>
    </row>
    <row r="47" spans="1:3" ht="15" x14ac:dyDescent="0.25">
      <c r="A47" s="226" t="s">
        <v>156</v>
      </c>
      <c r="B47" s="122"/>
      <c r="C47" s="215" t="e">
        <f t="shared" si="1"/>
        <v>#DIV/0!</v>
      </c>
    </row>
    <row r="48" spans="1:3" ht="15" x14ac:dyDescent="0.2">
      <c r="A48" s="166" t="s">
        <v>157</v>
      </c>
      <c r="B48" s="122"/>
      <c r="C48" s="215" t="e">
        <f t="shared" si="1"/>
        <v>#DIV/0!</v>
      </c>
    </row>
    <row r="49" spans="1:3" ht="15" x14ac:dyDescent="0.2">
      <c r="A49" s="166" t="s">
        <v>158</v>
      </c>
      <c r="B49" s="122"/>
      <c r="C49" s="215" t="e">
        <f t="shared" si="1"/>
        <v>#DIV/0!</v>
      </c>
    </row>
    <row r="50" spans="1:3" ht="15" x14ac:dyDescent="0.2">
      <c r="A50" s="168" t="s">
        <v>159</v>
      </c>
      <c r="B50" s="122"/>
      <c r="C50" s="215" t="e">
        <f t="shared" si="1"/>
        <v>#DIV/0!</v>
      </c>
    </row>
    <row r="51" spans="1:3" ht="15" x14ac:dyDescent="0.2">
      <c r="A51" s="168" t="s">
        <v>160</v>
      </c>
      <c r="B51" s="122"/>
      <c r="C51" s="215" t="e">
        <f t="shared" si="1"/>
        <v>#DIV/0!</v>
      </c>
    </row>
    <row r="52" spans="1:3" ht="15" x14ac:dyDescent="0.2">
      <c r="A52" s="222" t="s">
        <v>161</v>
      </c>
      <c r="B52" s="122"/>
      <c r="C52" s="215" t="e">
        <f t="shared" si="1"/>
        <v>#DIV/0!</v>
      </c>
    </row>
    <row r="53" spans="1:3" ht="15" x14ac:dyDescent="0.2">
      <c r="A53" s="222" t="s">
        <v>162</v>
      </c>
      <c r="B53" s="122"/>
      <c r="C53" s="215" t="e">
        <f t="shared" si="1"/>
        <v>#DIV/0!</v>
      </c>
    </row>
    <row r="54" spans="1:3" ht="15" x14ac:dyDescent="0.2">
      <c r="A54" s="168" t="s">
        <v>163</v>
      </c>
      <c r="B54" s="122"/>
      <c r="C54" s="215" t="e">
        <f t="shared" si="1"/>
        <v>#DIV/0!</v>
      </c>
    </row>
    <row r="55" spans="1:3" ht="15" x14ac:dyDescent="0.2">
      <c r="A55" s="168" t="s">
        <v>164</v>
      </c>
      <c r="B55" s="122"/>
      <c r="C55" s="215" t="e">
        <f t="shared" ref="C55:C86" si="2">B55/B$94*100</f>
        <v>#DIV/0!</v>
      </c>
    </row>
    <row r="56" spans="1:3" ht="15" x14ac:dyDescent="0.2">
      <c r="A56" s="166" t="s">
        <v>165</v>
      </c>
      <c r="B56" s="122"/>
      <c r="C56" s="215" t="e">
        <f t="shared" si="2"/>
        <v>#DIV/0!</v>
      </c>
    </row>
    <row r="57" spans="1:3" ht="15" x14ac:dyDescent="0.2">
      <c r="A57" s="166" t="s">
        <v>166</v>
      </c>
      <c r="B57" s="122"/>
      <c r="C57" s="215" t="e">
        <f t="shared" si="2"/>
        <v>#DIV/0!</v>
      </c>
    </row>
    <row r="58" spans="1:3" ht="15" x14ac:dyDescent="0.2">
      <c r="A58" s="166" t="s">
        <v>167</v>
      </c>
      <c r="B58" s="122"/>
      <c r="C58" s="215" t="e">
        <f t="shared" si="2"/>
        <v>#DIV/0!</v>
      </c>
    </row>
    <row r="59" spans="1:3" ht="15" x14ac:dyDescent="0.2">
      <c r="A59" s="221" t="s">
        <v>168</v>
      </c>
      <c r="B59" s="122"/>
      <c r="C59" s="215" t="e">
        <f t="shared" si="2"/>
        <v>#DIV/0!</v>
      </c>
    </row>
    <row r="60" spans="1:3" ht="15" x14ac:dyDescent="0.2">
      <c r="A60" s="222" t="s">
        <v>169</v>
      </c>
      <c r="B60" s="122"/>
      <c r="C60" s="215" t="e">
        <f t="shared" si="2"/>
        <v>#DIV/0!</v>
      </c>
    </row>
    <row r="61" spans="1:3" ht="15" x14ac:dyDescent="0.2">
      <c r="A61" s="166" t="s">
        <v>170</v>
      </c>
      <c r="B61" s="122"/>
      <c r="C61" s="215" t="e">
        <f t="shared" si="2"/>
        <v>#DIV/0!</v>
      </c>
    </row>
    <row r="62" spans="1:3" ht="15" x14ac:dyDescent="0.2">
      <c r="A62" s="166" t="s">
        <v>171</v>
      </c>
      <c r="B62" s="122"/>
      <c r="C62" s="215" t="e">
        <f t="shared" si="2"/>
        <v>#DIV/0!</v>
      </c>
    </row>
    <row r="63" spans="1:3" ht="15" x14ac:dyDescent="0.2">
      <c r="A63" s="166" t="s">
        <v>172</v>
      </c>
      <c r="B63" s="122"/>
      <c r="C63" s="215" t="e">
        <f t="shared" si="2"/>
        <v>#DIV/0!</v>
      </c>
    </row>
    <row r="64" spans="1:3" ht="15" x14ac:dyDescent="0.2">
      <c r="A64" s="166" t="s">
        <v>173</v>
      </c>
      <c r="B64" s="122"/>
      <c r="C64" s="215" t="e">
        <f t="shared" si="2"/>
        <v>#DIV/0!</v>
      </c>
    </row>
    <row r="65" spans="1:3" ht="15" x14ac:dyDescent="0.2">
      <c r="A65" s="166" t="s">
        <v>174</v>
      </c>
      <c r="B65" s="122"/>
      <c r="C65" s="215" t="e">
        <f t="shared" si="2"/>
        <v>#DIV/0!</v>
      </c>
    </row>
    <row r="66" spans="1:3" ht="15" x14ac:dyDescent="0.2">
      <c r="A66" s="221" t="s">
        <v>175</v>
      </c>
      <c r="B66" s="122"/>
      <c r="C66" s="215" t="e">
        <f t="shared" si="2"/>
        <v>#DIV/0!</v>
      </c>
    </row>
    <row r="67" spans="1:3" ht="15" x14ac:dyDescent="0.2">
      <c r="A67" s="222" t="s">
        <v>176</v>
      </c>
      <c r="B67" s="122"/>
      <c r="C67" s="215" t="e">
        <f t="shared" si="2"/>
        <v>#DIV/0!</v>
      </c>
    </row>
    <row r="68" spans="1:3" ht="15" x14ac:dyDescent="0.2">
      <c r="A68" s="166" t="s">
        <v>177</v>
      </c>
      <c r="B68" s="122"/>
      <c r="C68" s="215" t="e">
        <f t="shared" si="2"/>
        <v>#DIV/0!</v>
      </c>
    </row>
    <row r="69" spans="1:3" ht="15" x14ac:dyDescent="0.2">
      <c r="A69" s="166" t="s">
        <v>178</v>
      </c>
      <c r="B69" s="122"/>
      <c r="C69" s="215" t="e">
        <f t="shared" si="2"/>
        <v>#DIV/0!</v>
      </c>
    </row>
    <row r="70" spans="1:3" ht="15" x14ac:dyDescent="0.2">
      <c r="A70" s="223" t="s">
        <v>141</v>
      </c>
      <c r="B70" s="122"/>
      <c r="C70" s="215" t="e">
        <f t="shared" si="2"/>
        <v>#DIV/0!</v>
      </c>
    </row>
    <row r="71" spans="1:3" ht="15" x14ac:dyDescent="0.25">
      <c r="A71" s="226" t="s">
        <v>142</v>
      </c>
      <c r="B71" s="122"/>
      <c r="C71" s="215" t="e">
        <f t="shared" si="2"/>
        <v>#DIV/0!</v>
      </c>
    </row>
    <row r="72" spans="1:3" ht="15" x14ac:dyDescent="0.25">
      <c r="A72" s="226" t="s">
        <v>143</v>
      </c>
      <c r="B72" s="122"/>
      <c r="C72" s="215" t="e">
        <f t="shared" si="2"/>
        <v>#DIV/0!</v>
      </c>
    </row>
    <row r="73" spans="1:3" ht="15" x14ac:dyDescent="0.2">
      <c r="A73" s="223" t="s">
        <v>144</v>
      </c>
      <c r="B73" s="122"/>
      <c r="C73" s="215" t="e">
        <f t="shared" si="2"/>
        <v>#DIV/0!</v>
      </c>
    </row>
    <row r="74" spans="1:3" ht="15" x14ac:dyDescent="0.25">
      <c r="A74" s="226" t="s">
        <v>145</v>
      </c>
      <c r="B74" s="122"/>
      <c r="C74" s="215" t="e">
        <f t="shared" si="2"/>
        <v>#DIV/0!</v>
      </c>
    </row>
    <row r="75" spans="1:3" ht="15" x14ac:dyDescent="0.25">
      <c r="A75" s="226" t="s">
        <v>146</v>
      </c>
      <c r="B75" s="122"/>
      <c r="C75" s="215" t="e">
        <f t="shared" si="2"/>
        <v>#DIV/0!</v>
      </c>
    </row>
    <row r="76" spans="1:3" ht="15" x14ac:dyDescent="0.2">
      <c r="A76" s="166" t="s">
        <v>100</v>
      </c>
      <c r="B76" s="122"/>
      <c r="C76" s="215" t="e">
        <f t="shared" si="2"/>
        <v>#DIV/0!</v>
      </c>
    </row>
    <row r="77" spans="1:3" ht="15" x14ac:dyDescent="0.2">
      <c r="A77" s="166" t="s">
        <v>95</v>
      </c>
      <c r="B77" s="122"/>
      <c r="C77" s="215" t="e">
        <f t="shared" si="2"/>
        <v>#DIV/0!</v>
      </c>
    </row>
    <row r="78" spans="1:3" ht="15" x14ac:dyDescent="0.2">
      <c r="A78" s="221" t="s">
        <v>119</v>
      </c>
      <c r="B78" s="122"/>
      <c r="C78" s="215" t="e">
        <f t="shared" si="2"/>
        <v>#DIV/0!</v>
      </c>
    </row>
    <row r="79" spans="1:3" ht="15" x14ac:dyDescent="0.2">
      <c r="A79" s="221" t="s">
        <v>179</v>
      </c>
      <c r="B79" s="122"/>
      <c r="C79" s="215" t="e">
        <f t="shared" si="2"/>
        <v>#DIV/0!</v>
      </c>
    </row>
    <row r="80" spans="1:3" ht="15" x14ac:dyDescent="0.2">
      <c r="A80" s="221" t="s">
        <v>180</v>
      </c>
      <c r="B80" s="122"/>
      <c r="C80" s="215" t="e">
        <f t="shared" si="2"/>
        <v>#DIV/0!</v>
      </c>
    </row>
    <row r="81" spans="1:3" ht="15" x14ac:dyDescent="0.2">
      <c r="A81" s="166" t="s">
        <v>96</v>
      </c>
      <c r="B81" s="122"/>
      <c r="C81" s="215" t="e">
        <f t="shared" si="2"/>
        <v>#DIV/0!</v>
      </c>
    </row>
    <row r="82" spans="1:3" ht="15" x14ac:dyDescent="0.2">
      <c r="A82" s="166" t="s">
        <v>97</v>
      </c>
      <c r="B82" s="122"/>
      <c r="C82" s="215" t="e">
        <f t="shared" si="2"/>
        <v>#DIV/0!</v>
      </c>
    </row>
    <row r="83" spans="1:3" ht="15" x14ac:dyDescent="0.2">
      <c r="A83" s="166" t="s">
        <v>98</v>
      </c>
      <c r="B83" s="122"/>
      <c r="C83" s="215" t="e">
        <f t="shared" si="2"/>
        <v>#DIV/0!</v>
      </c>
    </row>
    <row r="84" spans="1:3" ht="15" x14ac:dyDescent="0.2">
      <c r="A84" s="166" t="s">
        <v>111</v>
      </c>
      <c r="B84" s="122"/>
      <c r="C84" s="215" t="e">
        <f t="shared" si="2"/>
        <v>#DIV/0!</v>
      </c>
    </row>
    <row r="85" spans="1:3" ht="15" x14ac:dyDescent="0.2">
      <c r="A85" s="166" t="s">
        <v>85</v>
      </c>
      <c r="B85" s="122"/>
      <c r="C85" s="215" t="e">
        <f t="shared" si="2"/>
        <v>#DIV/0!</v>
      </c>
    </row>
    <row r="86" spans="1:3" ht="15" x14ac:dyDescent="0.2">
      <c r="A86" s="166" t="s">
        <v>86</v>
      </c>
      <c r="B86" s="122"/>
      <c r="C86" s="215" t="e">
        <f t="shared" si="2"/>
        <v>#DIV/0!</v>
      </c>
    </row>
    <row r="87" spans="1:3" ht="15" x14ac:dyDescent="0.2">
      <c r="A87" s="221" t="s">
        <v>120</v>
      </c>
      <c r="B87" s="122"/>
      <c r="C87" s="215" t="e">
        <f t="shared" ref="C87:C93" si="3">B87/B$94*100</f>
        <v>#DIV/0!</v>
      </c>
    </row>
    <row r="88" spans="1:3" ht="15" x14ac:dyDescent="0.2">
      <c r="A88" s="168" t="s">
        <v>99</v>
      </c>
      <c r="B88" s="122"/>
      <c r="C88" s="215" t="e">
        <f t="shared" si="3"/>
        <v>#DIV/0!</v>
      </c>
    </row>
    <row r="89" spans="1:3" ht="15" x14ac:dyDescent="0.2">
      <c r="A89" s="168" t="s">
        <v>101</v>
      </c>
      <c r="B89" s="122"/>
      <c r="C89" s="215" t="e">
        <f t="shared" si="3"/>
        <v>#DIV/0!</v>
      </c>
    </row>
    <row r="90" spans="1:3" ht="15" x14ac:dyDescent="0.2">
      <c r="A90" s="222" t="s">
        <v>121</v>
      </c>
      <c r="B90" s="122"/>
      <c r="C90" s="215" t="e">
        <f t="shared" si="3"/>
        <v>#DIV/0!</v>
      </c>
    </row>
    <row r="91" spans="1:3" ht="15" x14ac:dyDescent="0.2">
      <c r="A91" s="167" t="s">
        <v>152</v>
      </c>
      <c r="B91" s="122"/>
      <c r="C91" s="215" t="e">
        <f t="shared" si="3"/>
        <v>#DIV/0!</v>
      </c>
    </row>
    <row r="92" spans="1:3" ht="15" x14ac:dyDescent="0.2">
      <c r="A92" s="167" t="s">
        <v>153</v>
      </c>
      <c r="B92" s="122"/>
      <c r="C92" s="215" t="e">
        <f t="shared" si="3"/>
        <v>#DIV/0!</v>
      </c>
    </row>
    <row r="93" spans="1:3" ht="15" thickBot="1" x14ac:dyDescent="0.25">
      <c r="A93" s="179" t="s">
        <v>147</v>
      </c>
      <c r="B93" s="122"/>
      <c r="C93" s="215" t="e">
        <f t="shared" si="3"/>
        <v>#DIV/0!</v>
      </c>
    </row>
    <row r="94" spans="1:3" ht="16.5" thickBot="1" x14ac:dyDescent="0.3">
      <c r="A94" s="232" t="s">
        <v>128</v>
      </c>
      <c r="B94" s="238">
        <f>SUM(B10:B93)</f>
        <v>0</v>
      </c>
      <c r="C94" s="239"/>
    </row>
    <row r="95" spans="1:3" ht="16.5" thickBot="1" x14ac:dyDescent="0.3">
      <c r="A95" s="125" t="s">
        <v>198</v>
      </c>
      <c r="B95" s="132">
        <f>SUM(Hemodiálise!W32+Hemodiálise!Z32+Hemodiálise!AC32)</f>
        <v>0</v>
      </c>
      <c r="C95" s="127"/>
    </row>
    <row r="96" spans="1:3" ht="16.5" thickBot="1" x14ac:dyDescent="0.3">
      <c r="A96" s="133"/>
      <c r="B96" s="134"/>
      <c r="C96" s="127"/>
    </row>
    <row r="97" spans="1:3" ht="35.25" customHeight="1" thickBot="1" x14ac:dyDescent="0.3">
      <c r="A97" s="237" t="s">
        <v>23</v>
      </c>
      <c r="B97" s="348" t="s">
        <v>196</v>
      </c>
      <c r="C97" s="349"/>
    </row>
    <row r="98" spans="1:3" ht="45.75" thickBot="1" x14ac:dyDescent="0.25">
      <c r="A98" s="130" t="s">
        <v>79</v>
      </c>
      <c r="B98" s="131" t="s">
        <v>199</v>
      </c>
      <c r="C98" s="131" t="s">
        <v>80</v>
      </c>
    </row>
    <row r="99" spans="1:3" ht="14.25" x14ac:dyDescent="0.2">
      <c r="A99" s="225" t="s">
        <v>132</v>
      </c>
      <c r="B99" s="122"/>
      <c r="C99" s="215" t="e">
        <f t="shared" ref="C99:C106" si="4">B99/B$183*100</f>
        <v>#DIV/0!</v>
      </c>
    </row>
    <row r="100" spans="1:3" ht="14.25" x14ac:dyDescent="0.2">
      <c r="A100" s="166" t="s">
        <v>129</v>
      </c>
      <c r="B100" s="122"/>
      <c r="C100" s="215" t="e">
        <f t="shared" si="4"/>
        <v>#DIV/0!</v>
      </c>
    </row>
    <row r="101" spans="1:3" ht="14.25" x14ac:dyDescent="0.2">
      <c r="A101" s="166" t="s">
        <v>130</v>
      </c>
      <c r="B101" s="122"/>
      <c r="C101" s="215" t="e">
        <f t="shared" si="4"/>
        <v>#DIV/0!</v>
      </c>
    </row>
    <row r="102" spans="1:3" ht="14.25" x14ac:dyDescent="0.2">
      <c r="A102" s="166" t="s">
        <v>90</v>
      </c>
      <c r="B102" s="122"/>
      <c r="C102" s="215" t="e">
        <f t="shared" si="4"/>
        <v>#DIV/0!</v>
      </c>
    </row>
    <row r="103" spans="1:3" ht="14.25" x14ac:dyDescent="0.2">
      <c r="A103" s="166" t="s">
        <v>91</v>
      </c>
      <c r="B103" s="122"/>
      <c r="C103" s="215" t="e">
        <f t="shared" si="4"/>
        <v>#DIV/0!</v>
      </c>
    </row>
    <row r="104" spans="1:3" ht="14.25" x14ac:dyDescent="0.2">
      <c r="A104" s="166" t="s">
        <v>92</v>
      </c>
      <c r="B104" s="122"/>
      <c r="C104" s="215" t="e">
        <f t="shared" si="4"/>
        <v>#DIV/0!</v>
      </c>
    </row>
    <row r="105" spans="1:3" ht="14.25" x14ac:dyDescent="0.2">
      <c r="A105" s="166" t="s">
        <v>93</v>
      </c>
      <c r="B105" s="122"/>
      <c r="C105" s="215" t="e">
        <f t="shared" si="4"/>
        <v>#DIV/0!</v>
      </c>
    </row>
    <row r="106" spans="1:3" ht="14.25" x14ac:dyDescent="0.2">
      <c r="A106" s="166" t="s">
        <v>94</v>
      </c>
      <c r="B106" s="122"/>
      <c r="C106" s="215" t="e">
        <f t="shared" si="4"/>
        <v>#DIV/0!</v>
      </c>
    </row>
    <row r="107" spans="1:3" ht="14.25" x14ac:dyDescent="0.2">
      <c r="A107" s="166" t="s">
        <v>131</v>
      </c>
      <c r="B107" s="122"/>
      <c r="C107" s="215" t="e">
        <f t="shared" ref="C107:C140" si="5">B107/B$183*100</f>
        <v>#DIV/0!</v>
      </c>
    </row>
    <row r="108" spans="1:3" ht="15" x14ac:dyDescent="0.2">
      <c r="A108" s="166" t="s">
        <v>133</v>
      </c>
      <c r="B108" s="122"/>
      <c r="C108" s="215" t="e">
        <f t="shared" si="5"/>
        <v>#DIV/0!</v>
      </c>
    </row>
    <row r="109" spans="1:3" ht="15" x14ac:dyDescent="0.25">
      <c r="A109" s="226" t="s">
        <v>134</v>
      </c>
      <c r="B109" s="122"/>
      <c r="C109" s="215" t="e">
        <f t="shared" si="5"/>
        <v>#DIV/0!</v>
      </c>
    </row>
    <row r="110" spans="1:3" ht="15" x14ac:dyDescent="0.25">
      <c r="A110" s="226" t="s">
        <v>135</v>
      </c>
      <c r="B110" s="122"/>
      <c r="C110" s="215" t="e">
        <f t="shared" si="5"/>
        <v>#DIV/0!</v>
      </c>
    </row>
    <row r="111" spans="1:3" ht="15" x14ac:dyDescent="0.2">
      <c r="A111" s="166" t="s">
        <v>89</v>
      </c>
      <c r="B111" s="122"/>
      <c r="C111" s="215" t="e">
        <f t="shared" si="5"/>
        <v>#DIV/0!</v>
      </c>
    </row>
    <row r="112" spans="1:3" ht="15" x14ac:dyDescent="0.2">
      <c r="A112" s="166" t="s">
        <v>109</v>
      </c>
      <c r="B112" s="122"/>
      <c r="C112" s="215" t="e">
        <f t="shared" si="5"/>
        <v>#DIV/0!</v>
      </c>
    </row>
    <row r="113" spans="1:3" ht="15" x14ac:dyDescent="0.2">
      <c r="A113" s="221" t="s">
        <v>115</v>
      </c>
      <c r="B113" s="122"/>
      <c r="C113" s="215" t="e">
        <f t="shared" si="5"/>
        <v>#DIV/0!</v>
      </c>
    </row>
    <row r="114" spans="1:3" ht="15" x14ac:dyDescent="0.2">
      <c r="A114" s="166" t="s">
        <v>136</v>
      </c>
      <c r="B114" s="122"/>
      <c r="C114" s="215" t="e">
        <f t="shared" si="5"/>
        <v>#DIV/0!</v>
      </c>
    </row>
    <row r="115" spans="1:3" ht="15" x14ac:dyDescent="0.2">
      <c r="A115" s="224" t="s">
        <v>137</v>
      </c>
      <c r="B115" s="122"/>
      <c r="C115" s="215" t="e">
        <f t="shared" si="5"/>
        <v>#DIV/0!</v>
      </c>
    </row>
    <row r="116" spans="1:3" ht="15" x14ac:dyDescent="0.2">
      <c r="A116" s="224" t="s">
        <v>138</v>
      </c>
      <c r="B116" s="122"/>
      <c r="C116" s="215" t="e">
        <f t="shared" si="5"/>
        <v>#DIV/0!</v>
      </c>
    </row>
    <row r="117" spans="1:3" ht="15" x14ac:dyDescent="0.2">
      <c r="A117" s="167" t="s">
        <v>149</v>
      </c>
      <c r="B117" s="122"/>
      <c r="C117" s="215" t="e">
        <f t="shared" si="5"/>
        <v>#DIV/0!</v>
      </c>
    </row>
    <row r="118" spans="1:3" ht="15" x14ac:dyDescent="0.25">
      <c r="A118" s="226" t="s">
        <v>104</v>
      </c>
      <c r="B118" s="122"/>
      <c r="C118" s="215" t="e">
        <f t="shared" si="5"/>
        <v>#DIV/0!</v>
      </c>
    </row>
    <row r="119" spans="1:3" ht="15" x14ac:dyDescent="0.25">
      <c r="A119" s="226" t="s">
        <v>105</v>
      </c>
      <c r="B119" s="122"/>
      <c r="C119" s="215" t="e">
        <f t="shared" si="5"/>
        <v>#DIV/0!</v>
      </c>
    </row>
    <row r="120" spans="1:3" ht="15" x14ac:dyDescent="0.25">
      <c r="A120" s="226" t="s">
        <v>106</v>
      </c>
      <c r="B120" s="122"/>
      <c r="C120" s="215" t="e">
        <f t="shared" si="5"/>
        <v>#DIV/0!</v>
      </c>
    </row>
    <row r="121" spans="1:3" ht="15" x14ac:dyDescent="0.25">
      <c r="A121" s="226" t="s">
        <v>150</v>
      </c>
      <c r="B121" s="122"/>
      <c r="C121" s="215" t="e">
        <f t="shared" si="5"/>
        <v>#DIV/0!</v>
      </c>
    </row>
    <row r="122" spans="1:3" ht="15" x14ac:dyDescent="0.25">
      <c r="A122" s="226" t="s">
        <v>151</v>
      </c>
      <c r="B122" s="122"/>
      <c r="C122" s="215" t="e">
        <f t="shared" si="5"/>
        <v>#DIV/0!</v>
      </c>
    </row>
    <row r="123" spans="1:3" ht="15" x14ac:dyDescent="0.25">
      <c r="A123" s="226" t="s">
        <v>154</v>
      </c>
      <c r="B123" s="122"/>
      <c r="C123" s="215" t="e">
        <f t="shared" si="5"/>
        <v>#DIV/0!</v>
      </c>
    </row>
    <row r="124" spans="1:3" ht="15" x14ac:dyDescent="0.25">
      <c r="A124" s="226" t="s">
        <v>155</v>
      </c>
      <c r="B124" s="122"/>
      <c r="C124" s="215" t="e">
        <f t="shared" si="5"/>
        <v>#DIV/0!</v>
      </c>
    </row>
    <row r="125" spans="1:3" ht="15" x14ac:dyDescent="0.2">
      <c r="A125" s="166" t="s">
        <v>81</v>
      </c>
      <c r="B125" s="122"/>
      <c r="C125" s="215" t="e">
        <f t="shared" si="5"/>
        <v>#DIV/0!</v>
      </c>
    </row>
    <row r="126" spans="1:3" ht="15" x14ac:dyDescent="0.2">
      <c r="A126" s="166" t="s">
        <v>82</v>
      </c>
      <c r="B126" s="122"/>
      <c r="C126" s="215" t="e">
        <f t="shared" si="5"/>
        <v>#DIV/0!</v>
      </c>
    </row>
    <row r="127" spans="1:3" ht="15" x14ac:dyDescent="0.2">
      <c r="A127" s="166" t="s">
        <v>83</v>
      </c>
      <c r="B127" s="122"/>
      <c r="C127" s="215" t="e">
        <f t="shared" si="5"/>
        <v>#DIV/0!</v>
      </c>
    </row>
    <row r="128" spans="1:3" ht="15" x14ac:dyDescent="0.2">
      <c r="A128" s="166" t="s">
        <v>84</v>
      </c>
      <c r="B128" s="122"/>
      <c r="C128" s="215" t="e">
        <f t="shared" si="5"/>
        <v>#DIV/0!</v>
      </c>
    </row>
    <row r="129" spans="1:3" ht="15" x14ac:dyDescent="0.2">
      <c r="A129" s="166" t="s">
        <v>139</v>
      </c>
      <c r="B129" s="122"/>
      <c r="C129" s="215" t="e">
        <f t="shared" si="5"/>
        <v>#DIV/0!</v>
      </c>
    </row>
    <row r="130" spans="1:3" ht="15" x14ac:dyDescent="0.2">
      <c r="A130" s="166" t="s">
        <v>140</v>
      </c>
      <c r="B130" s="122"/>
      <c r="C130" s="215" t="e">
        <f t="shared" si="5"/>
        <v>#DIV/0!</v>
      </c>
    </row>
    <row r="131" spans="1:3" ht="15" x14ac:dyDescent="0.2">
      <c r="A131" s="166" t="s">
        <v>107</v>
      </c>
      <c r="B131" s="122"/>
      <c r="C131" s="215" t="e">
        <f t="shared" si="5"/>
        <v>#DIV/0!</v>
      </c>
    </row>
    <row r="132" spans="1:3" ht="15" x14ac:dyDescent="0.2">
      <c r="A132" s="166" t="s">
        <v>116</v>
      </c>
      <c r="B132" s="122"/>
      <c r="C132" s="215" t="e">
        <f t="shared" si="5"/>
        <v>#DIV/0!</v>
      </c>
    </row>
    <row r="133" spans="1:3" ht="15" x14ac:dyDescent="0.2">
      <c r="A133" s="166" t="s">
        <v>110</v>
      </c>
      <c r="B133" s="122"/>
      <c r="C133" s="215" t="e">
        <f t="shared" si="5"/>
        <v>#DIV/0!</v>
      </c>
    </row>
    <row r="134" spans="1:3" ht="15" x14ac:dyDescent="0.2">
      <c r="A134" s="222" t="s">
        <v>117</v>
      </c>
      <c r="B134" s="122"/>
      <c r="C134" s="215" t="e">
        <f t="shared" si="5"/>
        <v>#DIV/0!</v>
      </c>
    </row>
    <row r="135" spans="1:3" ht="15.75" customHeight="1" x14ac:dyDescent="0.2">
      <c r="A135" s="222" t="s">
        <v>118</v>
      </c>
      <c r="B135" s="122"/>
      <c r="C135" s="215" t="e">
        <f t="shared" si="5"/>
        <v>#DIV/0!</v>
      </c>
    </row>
    <row r="136" spans="1:3" ht="15" x14ac:dyDescent="0.25">
      <c r="A136" s="226" t="s">
        <v>156</v>
      </c>
      <c r="B136" s="122"/>
      <c r="C136" s="215" t="e">
        <f t="shared" si="5"/>
        <v>#DIV/0!</v>
      </c>
    </row>
    <row r="137" spans="1:3" ht="15" x14ac:dyDescent="0.2">
      <c r="A137" s="166" t="s">
        <v>157</v>
      </c>
      <c r="B137" s="122"/>
      <c r="C137" s="215" t="e">
        <f t="shared" si="5"/>
        <v>#DIV/0!</v>
      </c>
    </row>
    <row r="138" spans="1:3" ht="15" x14ac:dyDescent="0.2">
      <c r="A138" s="166" t="s">
        <v>158</v>
      </c>
      <c r="B138" s="122"/>
      <c r="C138" s="215" t="e">
        <f t="shared" si="5"/>
        <v>#DIV/0!</v>
      </c>
    </row>
    <row r="139" spans="1:3" ht="15" x14ac:dyDescent="0.2">
      <c r="A139" s="168" t="s">
        <v>159</v>
      </c>
      <c r="B139" s="122"/>
      <c r="C139" s="215" t="e">
        <f t="shared" si="5"/>
        <v>#DIV/0!</v>
      </c>
    </row>
    <row r="140" spans="1:3" ht="15" x14ac:dyDescent="0.2">
      <c r="A140" s="168" t="s">
        <v>160</v>
      </c>
      <c r="B140" s="122"/>
      <c r="C140" s="215" t="e">
        <f t="shared" si="5"/>
        <v>#DIV/0!</v>
      </c>
    </row>
    <row r="141" spans="1:3" ht="15" x14ac:dyDescent="0.2">
      <c r="A141" s="222" t="s">
        <v>161</v>
      </c>
      <c r="B141" s="122"/>
      <c r="C141" s="215" t="e">
        <f>B141/B$183*100</f>
        <v>#DIV/0!</v>
      </c>
    </row>
    <row r="142" spans="1:3" ht="15" x14ac:dyDescent="0.2">
      <c r="A142" s="222" t="s">
        <v>162</v>
      </c>
      <c r="B142" s="122"/>
      <c r="C142" s="215" t="e">
        <f>B142/B$183*100</f>
        <v>#DIV/0!</v>
      </c>
    </row>
    <row r="143" spans="1:3" ht="15" x14ac:dyDescent="0.2">
      <c r="A143" s="168" t="s">
        <v>163</v>
      </c>
      <c r="B143" s="122"/>
      <c r="C143" s="215" t="e">
        <f>B143/B$183*100</f>
        <v>#DIV/0!</v>
      </c>
    </row>
    <row r="144" spans="1:3" ht="12.75" customHeight="1" x14ac:dyDescent="0.2">
      <c r="A144" s="168" t="s">
        <v>164</v>
      </c>
      <c r="B144" s="122"/>
      <c r="C144" s="215" t="e">
        <f t="shared" ref="C144:C175" si="6">B144/B$183*100</f>
        <v>#DIV/0!</v>
      </c>
    </row>
    <row r="145" spans="1:3" ht="15" x14ac:dyDescent="0.2">
      <c r="A145" s="166" t="s">
        <v>165</v>
      </c>
      <c r="B145" s="122"/>
      <c r="C145" s="215" t="e">
        <f t="shared" si="6"/>
        <v>#DIV/0!</v>
      </c>
    </row>
    <row r="146" spans="1:3" ht="15" x14ac:dyDescent="0.2">
      <c r="A146" s="166" t="s">
        <v>166</v>
      </c>
      <c r="B146" s="122"/>
      <c r="C146" s="215" t="e">
        <f t="shared" si="6"/>
        <v>#DIV/0!</v>
      </c>
    </row>
    <row r="147" spans="1:3" ht="15" x14ac:dyDescent="0.2">
      <c r="A147" s="166" t="s">
        <v>167</v>
      </c>
      <c r="B147" s="122"/>
      <c r="C147" s="215" t="e">
        <f t="shared" si="6"/>
        <v>#DIV/0!</v>
      </c>
    </row>
    <row r="148" spans="1:3" ht="15" x14ac:dyDescent="0.2">
      <c r="A148" s="221" t="s">
        <v>168</v>
      </c>
      <c r="B148" s="122"/>
      <c r="C148" s="215" t="e">
        <f t="shared" si="6"/>
        <v>#DIV/0!</v>
      </c>
    </row>
    <row r="149" spans="1:3" ht="15" x14ac:dyDescent="0.2">
      <c r="A149" s="222" t="s">
        <v>169</v>
      </c>
      <c r="B149" s="122"/>
      <c r="C149" s="215" t="e">
        <f t="shared" si="6"/>
        <v>#DIV/0!</v>
      </c>
    </row>
    <row r="150" spans="1:3" ht="15" x14ac:dyDescent="0.2">
      <c r="A150" s="166" t="s">
        <v>170</v>
      </c>
      <c r="B150" s="122"/>
      <c r="C150" s="215" t="e">
        <f t="shared" si="6"/>
        <v>#DIV/0!</v>
      </c>
    </row>
    <row r="151" spans="1:3" ht="15" x14ac:dyDescent="0.2">
      <c r="A151" s="166" t="s">
        <v>171</v>
      </c>
      <c r="B151" s="122"/>
      <c r="C151" s="215" t="e">
        <f t="shared" si="6"/>
        <v>#DIV/0!</v>
      </c>
    </row>
    <row r="152" spans="1:3" ht="15" x14ac:dyDescent="0.2">
      <c r="A152" s="166" t="s">
        <v>172</v>
      </c>
      <c r="B152" s="122"/>
      <c r="C152" s="215" t="e">
        <f t="shared" si="6"/>
        <v>#DIV/0!</v>
      </c>
    </row>
    <row r="153" spans="1:3" ht="15" x14ac:dyDescent="0.2">
      <c r="A153" s="166" t="s">
        <v>173</v>
      </c>
      <c r="B153" s="123"/>
      <c r="C153" s="215" t="e">
        <f t="shared" si="6"/>
        <v>#DIV/0!</v>
      </c>
    </row>
    <row r="154" spans="1:3" ht="15" x14ac:dyDescent="0.2">
      <c r="A154" s="166" t="s">
        <v>174</v>
      </c>
      <c r="B154" s="123"/>
      <c r="C154" s="215" t="e">
        <f t="shared" si="6"/>
        <v>#DIV/0!</v>
      </c>
    </row>
    <row r="155" spans="1:3" ht="15" x14ac:dyDescent="0.2">
      <c r="A155" s="221" t="s">
        <v>175</v>
      </c>
      <c r="B155" s="123"/>
      <c r="C155" s="215" t="e">
        <f t="shared" si="6"/>
        <v>#DIV/0!</v>
      </c>
    </row>
    <row r="156" spans="1:3" ht="13.5" customHeight="1" x14ac:dyDescent="0.2">
      <c r="A156" s="222" t="s">
        <v>176</v>
      </c>
      <c r="B156" s="122"/>
      <c r="C156" s="215" t="e">
        <f t="shared" si="6"/>
        <v>#DIV/0!</v>
      </c>
    </row>
    <row r="157" spans="1:3" ht="15" x14ac:dyDescent="0.2">
      <c r="A157" s="166" t="s">
        <v>177</v>
      </c>
      <c r="B157" s="122"/>
      <c r="C157" s="215" t="e">
        <f t="shared" si="6"/>
        <v>#DIV/0!</v>
      </c>
    </row>
    <row r="158" spans="1:3" ht="15" x14ac:dyDescent="0.2">
      <c r="A158" s="166" t="s">
        <v>178</v>
      </c>
      <c r="B158" s="122"/>
      <c r="C158" s="215" t="e">
        <f t="shared" si="6"/>
        <v>#DIV/0!</v>
      </c>
    </row>
    <row r="159" spans="1:3" ht="15" x14ac:dyDescent="0.2">
      <c r="A159" s="223" t="s">
        <v>141</v>
      </c>
      <c r="B159" s="122"/>
      <c r="C159" s="215" t="e">
        <f t="shared" si="6"/>
        <v>#DIV/0!</v>
      </c>
    </row>
    <row r="160" spans="1:3" ht="15" x14ac:dyDescent="0.25">
      <c r="A160" s="226" t="s">
        <v>142</v>
      </c>
      <c r="B160" s="122"/>
      <c r="C160" s="215" t="e">
        <f t="shared" si="6"/>
        <v>#DIV/0!</v>
      </c>
    </row>
    <row r="161" spans="1:3" ht="15" x14ac:dyDescent="0.25">
      <c r="A161" s="226" t="s">
        <v>143</v>
      </c>
      <c r="B161" s="122"/>
      <c r="C161" s="215" t="e">
        <f t="shared" si="6"/>
        <v>#DIV/0!</v>
      </c>
    </row>
    <row r="162" spans="1:3" ht="15" x14ac:dyDescent="0.2">
      <c r="A162" s="223" t="s">
        <v>144</v>
      </c>
      <c r="B162" s="122"/>
      <c r="C162" s="215" t="e">
        <f t="shared" si="6"/>
        <v>#DIV/0!</v>
      </c>
    </row>
    <row r="163" spans="1:3" ht="15" x14ac:dyDescent="0.25">
      <c r="A163" s="226" t="s">
        <v>145</v>
      </c>
      <c r="B163" s="122"/>
      <c r="C163" s="215" t="e">
        <f t="shared" si="6"/>
        <v>#DIV/0!</v>
      </c>
    </row>
    <row r="164" spans="1:3" ht="15" x14ac:dyDescent="0.25">
      <c r="A164" s="226" t="s">
        <v>146</v>
      </c>
      <c r="B164" s="123"/>
      <c r="C164" s="215" t="e">
        <f t="shared" si="6"/>
        <v>#DIV/0!</v>
      </c>
    </row>
    <row r="165" spans="1:3" ht="15" x14ac:dyDescent="0.2">
      <c r="A165" s="166" t="s">
        <v>100</v>
      </c>
      <c r="B165" s="123"/>
      <c r="C165" s="215" t="e">
        <f t="shared" si="6"/>
        <v>#DIV/0!</v>
      </c>
    </row>
    <row r="166" spans="1:3" ht="15" x14ac:dyDescent="0.2">
      <c r="A166" s="166" t="s">
        <v>95</v>
      </c>
      <c r="B166" s="123"/>
      <c r="C166" s="215" t="e">
        <f t="shared" si="6"/>
        <v>#DIV/0!</v>
      </c>
    </row>
    <row r="167" spans="1:3" ht="15" x14ac:dyDescent="0.2">
      <c r="A167" s="221" t="s">
        <v>119</v>
      </c>
      <c r="B167" s="123"/>
      <c r="C167" s="215" t="e">
        <f t="shared" si="6"/>
        <v>#DIV/0!</v>
      </c>
    </row>
    <row r="168" spans="1:3" ht="15" x14ac:dyDescent="0.2">
      <c r="A168" s="221" t="s">
        <v>179</v>
      </c>
      <c r="B168" s="123"/>
      <c r="C168" s="215" t="e">
        <f t="shared" si="6"/>
        <v>#DIV/0!</v>
      </c>
    </row>
    <row r="169" spans="1:3" ht="15" x14ac:dyDescent="0.2">
      <c r="A169" s="221" t="s">
        <v>180</v>
      </c>
      <c r="B169" s="123"/>
      <c r="C169" s="215" t="e">
        <f t="shared" si="6"/>
        <v>#DIV/0!</v>
      </c>
    </row>
    <row r="170" spans="1:3" ht="15" x14ac:dyDescent="0.2">
      <c r="A170" s="166" t="s">
        <v>96</v>
      </c>
      <c r="B170" s="123"/>
      <c r="C170" s="215" t="e">
        <f t="shared" si="6"/>
        <v>#DIV/0!</v>
      </c>
    </row>
    <row r="171" spans="1:3" ht="15" x14ac:dyDescent="0.2">
      <c r="A171" s="166" t="s">
        <v>97</v>
      </c>
      <c r="B171" s="123"/>
      <c r="C171" s="215" t="e">
        <f t="shared" si="6"/>
        <v>#DIV/0!</v>
      </c>
    </row>
    <row r="172" spans="1:3" ht="15" x14ac:dyDescent="0.2">
      <c r="A172" s="166" t="s">
        <v>98</v>
      </c>
      <c r="B172" s="123"/>
      <c r="C172" s="215" t="e">
        <f t="shared" si="6"/>
        <v>#DIV/0!</v>
      </c>
    </row>
    <row r="173" spans="1:3" ht="15" x14ac:dyDescent="0.2">
      <c r="A173" s="166" t="s">
        <v>111</v>
      </c>
      <c r="B173" s="123"/>
      <c r="C173" s="215" t="e">
        <f t="shared" si="6"/>
        <v>#DIV/0!</v>
      </c>
    </row>
    <row r="174" spans="1:3" ht="15" x14ac:dyDescent="0.2">
      <c r="A174" s="166" t="s">
        <v>85</v>
      </c>
      <c r="B174" s="123"/>
      <c r="C174" s="215" t="e">
        <f t="shared" si="6"/>
        <v>#DIV/0!</v>
      </c>
    </row>
    <row r="175" spans="1:3" ht="15" x14ac:dyDescent="0.2">
      <c r="A175" s="166" t="s">
        <v>86</v>
      </c>
      <c r="B175" s="123"/>
      <c r="C175" s="215" t="e">
        <f t="shared" si="6"/>
        <v>#DIV/0!</v>
      </c>
    </row>
    <row r="176" spans="1:3" ht="15" x14ac:dyDescent="0.2">
      <c r="A176" s="221" t="s">
        <v>120</v>
      </c>
      <c r="B176" s="123"/>
      <c r="C176" s="215" t="e">
        <f t="shared" ref="C176:C182" si="7">B176/B$183*100</f>
        <v>#DIV/0!</v>
      </c>
    </row>
    <row r="177" spans="1:3" ht="15" x14ac:dyDescent="0.2">
      <c r="A177" s="168" t="s">
        <v>99</v>
      </c>
      <c r="B177" s="123"/>
      <c r="C177" s="215" t="e">
        <f t="shared" si="7"/>
        <v>#DIV/0!</v>
      </c>
    </row>
    <row r="178" spans="1:3" ht="15" x14ac:dyDescent="0.2">
      <c r="A178" s="168" t="s">
        <v>101</v>
      </c>
      <c r="B178" s="123"/>
      <c r="C178" s="215" t="e">
        <f t="shared" si="7"/>
        <v>#DIV/0!</v>
      </c>
    </row>
    <row r="179" spans="1:3" ht="15" x14ac:dyDescent="0.2">
      <c r="A179" s="222" t="s">
        <v>121</v>
      </c>
      <c r="B179" s="123"/>
      <c r="C179" s="215" t="e">
        <f t="shared" si="7"/>
        <v>#DIV/0!</v>
      </c>
    </row>
    <row r="180" spans="1:3" ht="15" x14ac:dyDescent="0.2">
      <c r="A180" s="167" t="s">
        <v>152</v>
      </c>
      <c r="B180" s="123"/>
      <c r="C180" s="215" t="e">
        <f t="shared" si="7"/>
        <v>#DIV/0!</v>
      </c>
    </row>
    <row r="181" spans="1:3" ht="15" x14ac:dyDescent="0.2">
      <c r="A181" s="167" t="s">
        <v>153</v>
      </c>
      <c r="B181" s="123"/>
      <c r="C181" s="215" t="e">
        <f t="shared" si="7"/>
        <v>#DIV/0!</v>
      </c>
    </row>
    <row r="182" spans="1:3" ht="15" thickBot="1" x14ac:dyDescent="0.25">
      <c r="A182" s="179" t="s">
        <v>147</v>
      </c>
      <c r="B182" s="123"/>
      <c r="C182" s="215" t="e">
        <f t="shared" si="7"/>
        <v>#DIV/0!</v>
      </c>
    </row>
    <row r="183" spans="1:3" ht="16.5" thickBot="1" x14ac:dyDescent="0.3">
      <c r="A183" s="232" t="s">
        <v>128</v>
      </c>
      <c r="B183" s="235">
        <f>SUM(B99:B182)</f>
        <v>0</v>
      </c>
      <c r="C183" s="236"/>
    </row>
    <row r="184" spans="1:3" ht="16.5" thickBot="1" x14ac:dyDescent="0.3">
      <c r="A184" s="125" t="s">
        <v>198</v>
      </c>
      <c r="B184" s="132">
        <f>SUM(Hemodiálise!$W$33+Hemodiálise!$Z$33+Hemodiálise!$AC$33)</f>
        <v>0</v>
      </c>
      <c r="C184" s="13"/>
    </row>
    <row r="185" spans="1:3" ht="15" thickBot="1" x14ac:dyDescent="0.25">
      <c r="A185" s="13"/>
      <c r="B185" s="126"/>
      <c r="C185" s="127"/>
    </row>
    <row r="186" spans="1:3" ht="36.75" customHeight="1" thickBot="1" x14ac:dyDescent="0.3">
      <c r="A186" s="237" t="s">
        <v>24</v>
      </c>
      <c r="B186" s="348" t="s">
        <v>196</v>
      </c>
      <c r="C186" s="349"/>
    </row>
    <row r="187" spans="1:3" ht="45.75" thickBot="1" x14ac:dyDescent="0.25">
      <c r="A187" s="130" t="s">
        <v>79</v>
      </c>
      <c r="B187" s="131" t="s">
        <v>199</v>
      </c>
      <c r="C187" s="131" t="s">
        <v>80</v>
      </c>
    </row>
    <row r="188" spans="1:3" ht="14.25" x14ac:dyDescent="0.2">
      <c r="A188" s="225" t="s">
        <v>132</v>
      </c>
      <c r="B188" s="135"/>
      <c r="C188" s="215" t="e">
        <f t="shared" ref="C188:C196" si="8">B188/B$272*100</f>
        <v>#DIV/0!</v>
      </c>
    </row>
    <row r="189" spans="1:3" ht="14.25" x14ac:dyDescent="0.2">
      <c r="A189" s="166" t="s">
        <v>129</v>
      </c>
      <c r="B189" s="135"/>
      <c r="C189" s="215" t="e">
        <f t="shared" si="8"/>
        <v>#DIV/0!</v>
      </c>
    </row>
    <row r="190" spans="1:3" ht="14.25" x14ac:dyDescent="0.2">
      <c r="A190" s="166" t="s">
        <v>130</v>
      </c>
      <c r="B190" s="135"/>
      <c r="C190" s="215" t="e">
        <f t="shared" si="8"/>
        <v>#DIV/0!</v>
      </c>
    </row>
    <row r="191" spans="1:3" ht="14.25" x14ac:dyDescent="0.2">
      <c r="A191" s="166" t="s">
        <v>90</v>
      </c>
      <c r="B191" s="135"/>
      <c r="C191" s="215" t="e">
        <f t="shared" si="8"/>
        <v>#DIV/0!</v>
      </c>
    </row>
    <row r="192" spans="1:3" ht="14.25" x14ac:dyDescent="0.2">
      <c r="A192" s="166" t="s">
        <v>91</v>
      </c>
      <c r="B192" s="135"/>
      <c r="C192" s="215" t="e">
        <f t="shared" si="8"/>
        <v>#DIV/0!</v>
      </c>
    </row>
    <row r="193" spans="1:3" ht="14.25" x14ac:dyDescent="0.2">
      <c r="A193" s="166" t="s">
        <v>92</v>
      </c>
      <c r="B193" s="135"/>
      <c r="C193" s="215" t="e">
        <f t="shared" si="8"/>
        <v>#DIV/0!</v>
      </c>
    </row>
    <row r="194" spans="1:3" ht="14.25" x14ac:dyDescent="0.2">
      <c r="A194" s="166" t="s">
        <v>93</v>
      </c>
      <c r="B194" s="135"/>
      <c r="C194" s="215" t="e">
        <f t="shared" si="8"/>
        <v>#DIV/0!</v>
      </c>
    </row>
    <row r="195" spans="1:3" ht="14.25" x14ac:dyDescent="0.2">
      <c r="A195" s="166" t="s">
        <v>94</v>
      </c>
      <c r="B195" s="135"/>
      <c r="C195" s="215" t="e">
        <f t="shared" si="8"/>
        <v>#DIV/0!</v>
      </c>
    </row>
    <row r="196" spans="1:3" ht="14.25" x14ac:dyDescent="0.2">
      <c r="A196" s="166" t="s">
        <v>131</v>
      </c>
      <c r="B196" s="135"/>
      <c r="C196" s="215" t="e">
        <f t="shared" si="8"/>
        <v>#DIV/0!</v>
      </c>
    </row>
    <row r="197" spans="1:3" ht="15" x14ac:dyDescent="0.2">
      <c r="A197" s="166" t="s">
        <v>133</v>
      </c>
      <c r="B197" s="135"/>
      <c r="C197" s="215" t="e">
        <f t="shared" ref="C197:C233" si="9">B197/B$272*100</f>
        <v>#DIV/0!</v>
      </c>
    </row>
    <row r="198" spans="1:3" ht="15" x14ac:dyDescent="0.25">
      <c r="A198" s="226" t="s">
        <v>134</v>
      </c>
      <c r="B198" s="135"/>
      <c r="C198" s="215" t="e">
        <f t="shared" si="9"/>
        <v>#DIV/0!</v>
      </c>
    </row>
    <row r="199" spans="1:3" ht="15" x14ac:dyDescent="0.25">
      <c r="A199" s="226" t="s">
        <v>135</v>
      </c>
      <c r="B199" s="135"/>
      <c r="C199" s="215" t="e">
        <f t="shared" si="9"/>
        <v>#DIV/0!</v>
      </c>
    </row>
    <row r="200" spans="1:3" ht="15" x14ac:dyDescent="0.2">
      <c r="A200" s="166" t="s">
        <v>89</v>
      </c>
      <c r="B200" s="135"/>
      <c r="C200" s="215" t="e">
        <f t="shared" si="9"/>
        <v>#DIV/0!</v>
      </c>
    </row>
    <row r="201" spans="1:3" ht="15" x14ac:dyDescent="0.2">
      <c r="A201" s="166" t="s">
        <v>109</v>
      </c>
      <c r="B201" s="135"/>
      <c r="C201" s="215" t="e">
        <f t="shared" si="9"/>
        <v>#DIV/0!</v>
      </c>
    </row>
    <row r="202" spans="1:3" ht="15" x14ac:dyDescent="0.2">
      <c r="A202" s="221" t="s">
        <v>115</v>
      </c>
      <c r="B202" s="135"/>
      <c r="C202" s="215" t="e">
        <f t="shared" si="9"/>
        <v>#DIV/0!</v>
      </c>
    </row>
    <row r="203" spans="1:3" ht="15" x14ac:dyDescent="0.2">
      <c r="A203" s="166" t="s">
        <v>136</v>
      </c>
      <c r="B203" s="135"/>
      <c r="C203" s="215" t="e">
        <f t="shared" si="9"/>
        <v>#DIV/0!</v>
      </c>
    </row>
    <row r="204" spans="1:3" ht="15" x14ac:dyDescent="0.2">
      <c r="A204" s="224" t="s">
        <v>137</v>
      </c>
      <c r="B204" s="135"/>
      <c r="C204" s="215" t="e">
        <f t="shared" si="9"/>
        <v>#DIV/0!</v>
      </c>
    </row>
    <row r="205" spans="1:3" ht="15" x14ac:dyDescent="0.2">
      <c r="A205" s="224" t="s">
        <v>138</v>
      </c>
      <c r="B205" s="135"/>
      <c r="C205" s="215" t="e">
        <f t="shared" si="9"/>
        <v>#DIV/0!</v>
      </c>
    </row>
    <row r="206" spans="1:3" ht="15" x14ac:dyDescent="0.2">
      <c r="A206" s="167" t="s">
        <v>149</v>
      </c>
      <c r="B206" s="135"/>
      <c r="C206" s="215" t="e">
        <f t="shared" si="9"/>
        <v>#DIV/0!</v>
      </c>
    </row>
    <row r="207" spans="1:3" ht="15" x14ac:dyDescent="0.25">
      <c r="A207" s="226" t="s">
        <v>104</v>
      </c>
      <c r="B207" s="135"/>
      <c r="C207" s="215" t="e">
        <f t="shared" si="9"/>
        <v>#DIV/0!</v>
      </c>
    </row>
    <row r="208" spans="1:3" ht="15" x14ac:dyDescent="0.25">
      <c r="A208" s="226" t="s">
        <v>105</v>
      </c>
      <c r="B208" s="135"/>
      <c r="C208" s="215" t="e">
        <f t="shared" si="9"/>
        <v>#DIV/0!</v>
      </c>
    </row>
    <row r="209" spans="1:3" ht="15" x14ac:dyDescent="0.25">
      <c r="A209" s="226" t="s">
        <v>106</v>
      </c>
      <c r="B209" s="135"/>
      <c r="C209" s="215" t="e">
        <f t="shared" si="9"/>
        <v>#DIV/0!</v>
      </c>
    </row>
    <row r="210" spans="1:3" ht="15" x14ac:dyDescent="0.25">
      <c r="A210" s="226" t="s">
        <v>150</v>
      </c>
      <c r="B210" s="135"/>
      <c r="C210" s="215" t="e">
        <f t="shared" si="9"/>
        <v>#DIV/0!</v>
      </c>
    </row>
    <row r="211" spans="1:3" ht="15" x14ac:dyDescent="0.25">
      <c r="A211" s="226" t="s">
        <v>151</v>
      </c>
      <c r="B211" s="135"/>
      <c r="C211" s="215" t="e">
        <f t="shared" si="9"/>
        <v>#DIV/0!</v>
      </c>
    </row>
    <row r="212" spans="1:3" ht="15" x14ac:dyDescent="0.25">
      <c r="A212" s="226" t="s">
        <v>154</v>
      </c>
      <c r="B212" s="135"/>
      <c r="C212" s="215" t="e">
        <f t="shared" si="9"/>
        <v>#DIV/0!</v>
      </c>
    </row>
    <row r="213" spans="1:3" ht="15" x14ac:dyDescent="0.25">
      <c r="A213" s="226" t="s">
        <v>155</v>
      </c>
      <c r="B213" s="135"/>
      <c r="C213" s="215" t="e">
        <f t="shared" si="9"/>
        <v>#DIV/0!</v>
      </c>
    </row>
    <row r="214" spans="1:3" ht="15" x14ac:dyDescent="0.2">
      <c r="A214" s="166" t="s">
        <v>81</v>
      </c>
      <c r="B214" s="135"/>
      <c r="C214" s="215" t="e">
        <f t="shared" si="9"/>
        <v>#DIV/0!</v>
      </c>
    </row>
    <row r="215" spans="1:3" ht="15" x14ac:dyDescent="0.2">
      <c r="A215" s="166" t="s">
        <v>82</v>
      </c>
      <c r="B215" s="135"/>
      <c r="C215" s="215" t="e">
        <f t="shared" si="9"/>
        <v>#DIV/0!</v>
      </c>
    </row>
    <row r="216" spans="1:3" ht="15" x14ac:dyDescent="0.2">
      <c r="A216" s="166" t="s">
        <v>83</v>
      </c>
      <c r="B216" s="135"/>
      <c r="C216" s="215" t="e">
        <f t="shared" si="9"/>
        <v>#DIV/0!</v>
      </c>
    </row>
    <row r="217" spans="1:3" ht="15" x14ac:dyDescent="0.2">
      <c r="A217" s="166" t="s">
        <v>84</v>
      </c>
      <c r="B217" s="135"/>
      <c r="C217" s="215" t="e">
        <f t="shared" si="9"/>
        <v>#DIV/0!</v>
      </c>
    </row>
    <row r="218" spans="1:3" ht="15" x14ac:dyDescent="0.2">
      <c r="A218" s="166" t="s">
        <v>139</v>
      </c>
      <c r="B218" s="135"/>
      <c r="C218" s="215" t="e">
        <f t="shared" si="9"/>
        <v>#DIV/0!</v>
      </c>
    </row>
    <row r="219" spans="1:3" ht="15" x14ac:dyDescent="0.2">
      <c r="A219" s="166" t="s">
        <v>140</v>
      </c>
      <c r="B219" s="135"/>
      <c r="C219" s="215" t="e">
        <f t="shared" si="9"/>
        <v>#DIV/0!</v>
      </c>
    </row>
    <row r="220" spans="1:3" ht="15" x14ac:dyDescent="0.2">
      <c r="A220" s="166" t="s">
        <v>107</v>
      </c>
      <c r="B220" s="135"/>
      <c r="C220" s="215" t="e">
        <f t="shared" si="9"/>
        <v>#DIV/0!</v>
      </c>
    </row>
    <row r="221" spans="1:3" ht="15" x14ac:dyDescent="0.2">
      <c r="A221" s="166" t="s">
        <v>116</v>
      </c>
      <c r="B221" s="135"/>
      <c r="C221" s="215" t="e">
        <f t="shared" si="9"/>
        <v>#DIV/0!</v>
      </c>
    </row>
    <row r="222" spans="1:3" ht="15" x14ac:dyDescent="0.2">
      <c r="A222" s="166" t="s">
        <v>110</v>
      </c>
      <c r="B222" s="135"/>
      <c r="C222" s="215" t="e">
        <f t="shared" si="9"/>
        <v>#DIV/0!</v>
      </c>
    </row>
    <row r="223" spans="1:3" ht="15" x14ac:dyDescent="0.2">
      <c r="A223" s="222" t="s">
        <v>117</v>
      </c>
      <c r="B223" s="135"/>
      <c r="C223" s="215" t="e">
        <f t="shared" si="9"/>
        <v>#DIV/0!</v>
      </c>
    </row>
    <row r="224" spans="1:3" ht="15" x14ac:dyDescent="0.2">
      <c r="A224" s="222" t="s">
        <v>118</v>
      </c>
      <c r="B224" s="135"/>
      <c r="C224" s="215" t="e">
        <f t="shared" si="9"/>
        <v>#DIV/0!</v>
      </c>
    </row>
    <row r="225" spans="1:3" ht="15" x14ac:dyDescent="0.25">
      <c r="A225" s="226" t="s">
        <v>156</v>
      </c>
      <c r="B225" s="135"/>
      <c r="C225" s="215" t="e">
        <f t="shared" si="9"/>
        <v>#DIV/0!</v>
      </c>
    </row>
    <row r="226" spans="1:3" ht="15" x14ac:dyDescent="0.2">
      <c r="A226" s="166" t="s">
        <v>157</v>
      </c>
      <c r="B226" s="135"/>
      <c r="C226" s="215" t="e">
        <f t="shared" si="9"/>
        <v>#DIV/0!</v>
      </c>
    </row>
    <row r="227" spans="1:3" ht="15" x14ac:dyDescent="0.2">
      <c r="A227" s="166" t="s">
        <v>158</v>
      </c>
      <c r="B227" s="135"/>
      <c r="C227" s="215" t="e">
        <f t="shared" si="9"/>
        <v>#DIV/0!</v>
      </c>
    </row>
    <row r="228" spans="1:3" ht="15" x14ac:dyDescent="0.2">
      <c r="A228" s="168" t="s">
        <v>159</v>
      </c>
      <c r="B228" s="135"/>
      <c r="C228" s="215" t="e">
        <f t="shared" si="9"/>
        <v>#DIV/0!</v>
      </c>
    </row>
    <row r="229" spans="1:3" ht="15" x14ac:dyDescent="0.2">
      <c r="A229" s="168" t="s">
        <v>160</v>
      </c>
      <c r="B229" s="135"/>
      <c r="C229" s="215" t="e">
        <f t="shared" si="9"/>
        <v>#DIV/0!</v>
      </c>
    </row>
    <row r="230" spans="1:3" ht="15" x14ac:dyDescent="0.2">
      <c r="A230" s="222" t="s">
        <v>161</v>
      </c>
      <c r="B230" s="135"/>
      <c r="C230" s="215" t="e">
        <f t="shared" si="9"/>
        <v>#DIV/0!</v>
      </c>
    </row>
    <row r="231" spans="1:3" ht="15" x14ac:dyDescent="0.2">
      <c r="A231" s="222" t="s">
        <v>162</v>
      </c>
      <c r="B231" s="135"/>
      <c r="C231" s="215" t="e">
        <f t="shared" si="9"/>
        <v>#DIV/0!</v>
      </c>
    </row>
    <row r="232" spans="1:3" ht="15" x14ac:dyDescent="0.2">
      <c r="A232" s="168" t="s">
        <v>163</v>
      </c>
      <c r="B232" s="135"/>
      <c r="C232" s="215" t="e">
        <f t="shared" si="9"/>
        <v>#DIV/0!</v>
      </c>
    </row>
    <row r="233" spans="1:3" ht="15.75" customHeight="1" x14ac:dyDescent="0.2">
      <c r="A233" s="168" t="s">
        <v>164</v>
      </c>
      <c r="B233" s="135"/>
      <c r="C233" s="215" t="e">
        <f t="shared" si="9"/>
        <v>#DIV/0!</v>
      </c>
    </row>
    <row r="234" spans="1:3" ht="15" x14ac:dyDescent="0.2">
      <c r="A234" s="166" t="s">
        <v>165</v>
      </c>
      <c r="B234" s="122"/>
      <c r="C234" s="215" t="e">
        <f t="shared" ref="C234:C264" si="10">B234/B$272*100</f>
        <v>#DIV/0!</v>
      </c>
    </row>
    <row r="235" spans="1:3" ht="15" x14ac:dyDescent="0.2">
      <c r="A235" s="166" t="s">
        <v>166</v>
      </c>
      <c r="B235" s="122"/>
      <c r="C235" s="215" t="e">
        <f t="shared" si="10"/>
        <v>#DIV/0!</v>
      </c>
    </row>
    <row r="236" spans="1:3" ht="15" x14ac:dyDescent="0.2">
      <c r="A236" s="166" t="s">
        <v>167</v>
      </c>
      <c r="B236" s="122"/>
      <c r="C236" s="215" t="e">
        <f t="shared" si="10"/>
        <v>#DIV/0!</v>
      </c>
    </row>
    <row r="237" spans="1:3" ht="15" x14ac:dyDescent="0.2">
      <c r="A237" s="221" t="s">
        <v>168</v>
      </c>
      <c r="B237" s="122"/>
      <c r="C237" s="215" t="e">
        <f t="shared" si="10"/>
        <v>#DIV/0!</v>
      </c>
    </row>
    <row r="238" spans="1:3" ht="15" x14ac:dyDescent="0.2">
      <c r="A238" s="222" t="s">
        <v>169</v>
      </c>
      <c r="B238" s="122"/>
      <c r="C238" s="215" t="e">
        <f t="shared" si="10"/>
        <v>#DIV/0!</v>
      </c>
    </row>
    <row r="239" spans="1:3" ht="15" x14ac:dyDescent="0.2">
      <c r="A239" s="166" t="s">
        <v>170</v>
      </c>
      <c r="B239" s="122"/>
      <c r="C239" s="215" t="e">
        <f t="shared" si="10"/>
        <v>#DIV/0!</v>
      </c>
    </row>
    <row r="240" spans="1:3" ht="15" x14ac:dyDescent="0.2">
      <c r="A240" s="166" t="s">
        <v>171</v>
      </c>
      <c r="B240" s="122"/>
      <c r="C240" s="215" t="e">
        <f t="shared" si="10"/>
        <v>#DIV/0!</v>
      </c>
    </row>
    <row r="241" spans="1:3" ht="13.5" customHeight="1" x14ac:dyDescent="0.2">
      <c r="A241" s="166" t="s">
        <v>172</v>
      </c>
      <c r="B241" s="122"/>
      <c r="C241" s="215" t="e">
        <f t="shared" si="10"/>
        <v>#DIV/0!</v>
      </c>
    </row>
    <row r="242" spans="1:3" ht="15" x14ac:dyDescent="0.2">
      <c r="A242" s="166" t="s">
        <v>173</v>
      </c>
      <c r="B242" s="122"/>
      <c r="C242" s="215" t="e">
        <f t="shared" si="10"/>
        <v>#DIV/0!</v>
      </c>
    </row>
    <row r="243" spans="1:3" ht="15" x14ac:dyDescent="0.2">
      <c r="A243" s="166" t="s">
        <v>174</v>
      </c>
      <c r="B243" s="122"/>
      <c r="C243" s="215" t="e">
        <f t="shared" si="10"/>
        <v>#DIV/0!</v>
      </c>
    </row>
    <row r="244" spans="1:3" ht="15" x14ac:dyDescent="0.2">
      <c r="A244" s="221" t="s">
        <v>175</v>
      </c>
      <c r="B244" s="122"/>
      <c r="C244" s="215" t="e">
        <f t="shared" si="10"/>
        <v>#DIV/0!</v>
      </c>
    </row>
    <row r="245" spans="1:3" ht="15" x14ac:dyDescent="0.2">
      <c r="A245" s="222" t="s">
        <v>176</v>
      </c>
      <c r="B245" s="122"/>
      <c r="C245" s="215" t="e">
        <f t="shared" si="10"/>
        <v>#DIV/0!</v>
      </c>
    </row>
    <row r="246" spans="1:3" ht="15" x14ac:dyDescent="0.2">
      <c r="A246" s="166" t="s">
        <v>177</v>
      </c>
      <c r="B246" s="123"/>
      <c r="C246" s="215" t="e">
        <f t="shared" si="10"/>
        <v>#DIV/0!</v>
      </c>
    </row>
    <row r="247" spans="1:3" ht="15" x14ac:dyDescent="0.2">
      <c r="A247" s="166" t="s">
        <v>178</v>
      </c>
      <c r="B247" s="123"/>
      <c r="C247" s="215" t="e">
        <f t="shared" si="10"/>
        <v>#DIV/0!</v>
      </c>
    </row>
    <row r="248" spans="1:3" ht="15" x14ac:dyDescent="0.2">
      <c r="A248" s="223" t="s">
        <v>141</v>
      </c>
      <c r="B248" s="123"/>
      <c r="C248" s="215" t="e">
        <f t="shared" si="10"/>
        <v>#DIV/0!</v>
      </c>
    </row>
    <row r="249" spans="1:3" ht="13.5" customHeight="1" x14ac:dyDescent="0.25">
      <c r="A249" s="226" t="s">
        <v>142</v>
      </c>
      <c r="B249" s="122"/>
      <c r="C249" s="215" t="e">
        <f t="shared" si="10"/>
        <v>#DIV/0!</v>
      </c>
    </row>
    <row r="250" spans="1:3" ht="15" x14ac:dyDescent="0.25">
      <c r="A250" s="226" t="s">
        <v>143</v>
      </c>
      <c r="B250" s="122"/>
      <c r="C250" s="215" t="e">
        <f t="shared" si="10"/>
        <v>#DIV/0!</v>
      </c>
    </row>
    <row r="251" spans="1:3" ht="15" x14ac:dyDescent="0.2">
      <c r="A251" s="223" t="s">
        <v>144</v>
      </c>
      <c r="B251" s="122"/>
      <c r="C251" s="215" t="e">
        <f t="shared" si="10"/>
        <v>#DIV/0!</v>
      </c>
    </row>
    <row r="252" spans="1:3" ht="15" x14ac:dyDescent="0.25">
      <c r="A252" s="226" t="s">
        <v>145</v>
      </c>
      <c r="B252" s="122"/>
      <c r="C252" s="215" t="e">
        <f t="shared" si="10"/>
        <v>#DIV/0!</v>
      </c>
    </row>
    <row r="253" spans="1:3" ht="15" x14ac:dyDescent="0.25">
      <c r="A253" s="226" t="s">
        <v>146</v>
      </c>
      <c r="B253" s="122"/>
      <c r="C253" s="215" t="e">
        <f t="shared" si="10"/>
        <v>#DIV/0!</v>
      </c>
    </row>
    <row r="254" spans="1:3" ht="13.5" customHeight="1" x14ac:dyDescent="0.2">
      <c r="A254" s="166" t="s">
        <v>100</v>
      </c>
      <c r="B254" s="122"/>
      <c r="C254" s="215" t="e">
        <f t="shared" si="10"/>
        <v>#DIV/0!</v>
      </c>
    </row>
    <row r="255" spans="1:3" ht="15" x14ac:dyDescent="0.2">
      <c r="A255" s="166" t="s">
        <v>95</v>
      </c>
      <c r="B255" s="122"/>
      <c r="C255" s="215" t="e">
        <f t="shared" si="10"/>
        <v>#DIV/0!</v>
      </c>
    </row>
    <row r="256" spans="1:3" ht="15" x14ac:dyDescent="0.2">
      <c r="A256" s="221" t="s">
        <v>119</v>
      </c>
      <c r="B256" s="122"/>
      <c r="C256" s="215" t="e">
        <f t="shared" si="10"/>
        <v>#DIV/0!</v>
      </c>
    </row>
    <row r="257" spans="1:3" ht="15" x14ac:dyDescent="0.2">
      <c r="A257" s="221" t="s">
        <v>179</v>
      </c>
      <c r="B257" s="123"/>
      <c r="C257" s="215" t="e">
        <f t="shared" si="10"/>
        <v>#DIV/0!</v>
      </c>
    </row>
    <row r="258" spans="1:3" ht="15" x14ac:dyDescent="0.2">
      <c r="A258" s="221" t="s">
        <v>180</v>
      </c>
      <c r="B258" s="123"/>
      <c r="C258" s="215" t="e">
        <f t="shared" si="10"/>
        <v>#DIV/0!</v>
      </c>
    </row>
    <row r="259" spans="1:3" ht="15" x14ac:dyDescent="0.2">
      <c r="A259" s="166" t="s">
        <v>96</v>
      </c>
      <c r="B259" s="123"/>
      <c r="C259" s="215" t="e">
        <f t="shared" si="10"/>
        <v>#DIV/0!</v>
      </c>
    </row>
    <row r="260" spans="1:3" ht="15" x14ac:dyDescent="0.2">
      <c r="A260" s="166" t="s">
        <v>97</v>
      </c>
      <c r="B260" s="123"/>
      <c r="C260" s="215" t="e">
        <f t="shared" si="10"/>
        <v>#DIV/0!</v>
      </c>
    </row>
    <row r="261" spans="1:3" ht="15" x14ac:dyDescent="0.2">
      <c r="A261" s="166" t="s">
        <v>98</v>
      </c>
      <c r="B261" s="123"/>
      <c r="C261" s="215" t="e">
        <f t="shared" si="10"/>
        <v>#DIV/0!</v>
      </c>
    </row>
    <row r="262" spans="1:3" ht="15" x14ac:dyDescent="0.2">
      <c r="A262" s="166" t="s">
        <v>111</v>
      </c>
      <c r="B262" s="123"/>
      <c r="C262" s="215" t="e">
        <f t="shared" si="10"/>
        <v>#DIV/0!</v>
      </c>
    </row>
    <row r="263" spans="1:3" ht="15" x14ac:dyDescent="0.2">
      <c r="A263" s="166" t="s">
        <v>85</v>
      </c>
      <c r="B263" s="123"/>
      <c r="C263" s="215" t="e">
        <f t="shared" si="10"/>
        <v>#DIV/0!</v>
      </c>
    </row>
    <row r="264" spans="1:3" ht="15" x14ac:dyDescent="0.2">
      <c r="A264" s="166" t="s">
        <v>86</v>
      </c>
      <c r="B264" s="123"/>
      <c r="C264" s="215" t="e">
        <f t="shared" si="10"/>
        <v>#DIV/0!</v>
      </c>
    </row>
    <row r="265" spans="1:3" ht="15" x14ac:dyDescent="0.2">
      <c r="A265" s="221" t="s">
        <v>120</v>
      </c>
      <c r="B265" s="123"/>
      <c r="C265" s="215" t="e">
        <f t="shared" ref="C265:C271" si="11">B265/B$272*100</f>
        <v>#DIV/0!</v>
      </c>
    </row>
    <row r="266" spans="1:3" ht="15" x14ac:dyDescent="0.2">
      <c r="A266" s="168" t="s">
        <v>99</v>
      </c>
      <c r="B266" s="123"/>
      <c r="C266" s="215" t="e">
        <f t="shared" si="11"/>
        <v>#DIV/0!</v>
      </c>
    </row>
    <row r="267" spans="1:3" ht="15" x14ac:dyDescent="0.2">
      <c r="A267" s="168" t="s">
        <v>101</v>
      </c>
      <c r="B267" s="123"/>
      <c r="C267" s="215" t="e">
        <f t="shared" si="11"/>
        <v>#DIV/0!</v>
      </c>
    </row>
    <row r="268" spans="1:3" ht="15" x14ac:dyDescent="0.2">
      <c r="A268" s="222" t="s">
        <v>121</v>
      </c>
      <c r="B268" s="123"/>
      <c r="C268" s="215" t="e">
        <f t="shared" si="11"/>
        <v>#DIV/0!</v>
      </c>
    </row>
    <row r="269" spans="1:3" ht="15" x14ac:dyDescent="0.2">
      <c r="A269" s="167" t="s">
        <v>152</v>
      </c>
      <c r="B269" s="123"/>
      <c r="C269" s="215" t="e">
        <f t="shared" si="11"/>
        <v>#DIV/0!</v>
      </c>
    </row>
    <row r="270" spans="1:3" ht="15" x14ac:dyDescent="0.2">
      <c r="A270" s="167" t="s">
        <v>153</v>
      </c>
      <c r="B270" s="123"/>
      <c r="C270" s="215" t="e">
        <f t="shared" si="11"/>
        <v>#DIV/0!</v>
      </c>
    </row>
    <row r="271" spans="1:3" ht="15" thickBot="1" x14ac:dyDescent="0.25">
      <c r="A271" s="179" t="s">
        <v>147</v>
      </c>
      <c r="B271" s="123"/>
      <c r="C271" s="215" t="e">
        <f t="shared" si="11"/>
        <v>#DIV/0!</v>
      </c>
    </row>
    <row r="272" spans="1:3" ht="16.5" thickBot="1" x14ac:dyDescent="0.3">
      <c r="A272" s="232" t="s">
        <v>128</v>
      </c>
      <c r="B272" s="235">
        <f>SUM(B188:B271)</f>
        <v>0</v>
      </c>
      <c r="C272" s="236"/>
    </row>
    <row r="273" spans="1:3" ht="16.5" thickBot="1" x14ac:dyDescent="0.3">
      <c r="A273" s="125" t="s">
        <v>198</v>
      </c>
      <c r="B273" s="132">
        <f>SUM(Hemodiálise!$W$34+Hemodiálise!$Z$34+Hemodiálise!$AC$34)</f>
        <v>0</v>
      </c>
      <c r="C273" s="13"/>
    </row>
    <row r="274" spans="1:3" ht="15" thickBot="1" x14ac:dyDescent="0.25">
      <c r="A274" s="13"/>
      <c r="B274" s="126"/>
      <c r="C274" s="127"/>
    </row>
    <row r="275" spans="1:3" ht="32.25" customHeight="1" thickBot="1" x14ac:dyDescent="0.3">
      <c r="A275" s="237" t="s">
        <v>25</v>
      </c>
      <c r="B275" s="348" t="s">
        <v>196</v>
      </c>
      <c r="C275" s="349"/>
    </row>
    <row r="276" spans="1:3" ht="45.75" thickBot="1" x14ac:dyDescent="0.25">
      <c r="A276" s="130" t="s">
        <v>79</v>
      </c>
      <c r="B276" s="131" t="s">
        <v>199</v>
      </c>
      <c r="C276" s="131" t="s">
        <v>80</v>
      </c>
    </row>
    <row r="277" spans="1:3" ht="14.25" x14ac:dyDescent="0.2">
      <c r="A277" s="225" t="s">
        <v>132</v>
      </c>
      <c r="B277" s="135"/>
      <c r="C277" s="215" t="e">
        <f t="shared" ref="C277:C285" si="12">B277/B$361*100</f>
        <v>#DIV/0!</v>
      </c>
    </row>
    <row r="278" spans="1:3" ht="14.25" x14ac:dyDescent="0.2">
      <c r="A278" s="166" t="s">
        <v>129</v>
      </c>
      <c r="B278" s="135"/>
      <c r="C278" s="215" t="e">
        <f t="shared" si="12"/>
        <v>#DIV/0!</v>
      </c>
    </row>
    <row r="279" spans="1:3" ht="14.25" x14ac:dyDescent="0.2">
      <c r="A279" s="166" t="s">
        <v>130</v>
      </c>
      <c r="B279" s="135"/>
      <c r="C279" s="215" t="e">
        <f t="shared" si="12"/>
        <v>#DIV/0!</v>
      </c>
    </row>
    <row r="280" spans="1:3" ht="14.25" x14ac:dyDescent="0.2">
      <c r="A280" s="166" t="s">
        <v>90</v>
      </c>
      <c r="B280" s="135"/>
      <c r="C280" s="215" t="e">
        <f t="shared" si="12"/>
        <v>#DIV/0!</v>
      </c>
    </row>
    <row r="281" spans="1:3" ht="14.25" x14ac:dyDescent="0.2">
      <c r="A281" s="166" t="s">
        <v>91</v>
      </c>
      <c r="B281" s="135"/>
      <c r="C281" s="215" t="e">
        <f t="shared" si="12"/>
        <v>#DIV/0!</v>
      </c>
    </row>
    <row r="282" spans="1:3" ht="14.25" x14ac:dyDescent="0.2">
      <c r="A282" s="166" t="s">
        <v>92</v>
      </c>
      <c r="B282" s="135"/>
      <c r="C282" s="215" t="e">
        <f t="shared" si="12"/>
        <v>#DIV/0!</v>
      </c>
    </row>
    <row r="283" spans="1:3" ht="14.25" x14ac:dyDescent="0.2">
      <c r="A283" s="166" t="s">
        <v>93</v>
      </c>
      <c r="B283" s="135"/>
      <c r="C283" s="215" t="e">
        <f t="shared" si="12"/>
        <v>#DIV/0!</v>
      </c>
    </row>
    <row r="284" spans="1:3" ht="14.25" x14ac:dyDescent="0.2">
      <c r="A284" s="166" t="s">
        <v>94</v>
      </c>
      <c r="B284" s="135"/>
      <c r="C284" s="215" t="e">
        <f t="shared" si="12"/>
        <v>#DIV/0!</v>
      </c>
    </row>
    <row r="285" spans="1:3" ht="14.25" x14ac:dyDescent="0.2">
      <c r="A285" s="166" t="s">
        <v>131</v>
      </c>
      <c r="B285" s="135"/>
      <c r="C285" s="215" t="e">
        <f t="shared" si="12"/>
        <v>#DIV/0!</v>
      </c>
    </row>
    <row r="286" spans="1:3" ht="15" x14ac:dyDescent="0.2">
      <c r="A286" s="166" t="s">
        <v>133</v>
      </c>
      <c r="B286" s="135"/>
      <c r="C286" s="215" t="e">
        <f t="shared" ref="C286:C329" si="13">B286/B$361*100</f>
        <v>#DIV/0!</v>
      </c>
    </row>
    <row r="287" spans="1:3" ht="15" x14ac:dyDescent="0.25">
      <c r="A287" s="226" t="s">
        <v>134</v>
      </c>
      <c r="B287" s="135"/>
      <c r="C287" s="215" t="e">
        <f t="shared" si="13"/>
        <v>#DIV/0!</v>
      </c>
    </row>
    <row r="288" spans="1:3" ht="15" x14ac:dyDescent="0.25">
      <c r="A288" s="226" t="s">
        <v>135</v>
      </c>
      <c r="B288" s="135"/>
      <c r="C288" s="215" t="e">
        <f t="shared" si="13"/>
        <v>#DIV/0!</v>
      </c>
    </row>
    <row r="289" spans="1:3" ht="15" x14ac:dyDescent="0.2">
      <c r="A289" s="166" t="s">
        <v>89</v>
      </c>
      <c r="B289" s="135"/>
      <c r="C289" s="215" t="e">
        <f t="shared" si="13"/>
        <v>#DIV/0!</v>
      </c>
    </row>
    <row r="290" spans="1:3" ht="15" x14ac:dyDescent="0.2">
      <c r="A290" s="166" t="s">
        <v>109</v>
      </c>
      <c r="B290" s="135"/>
      <c r="C290" s="215" t="e">
        <f t="shared" si="13"/>
        <v>#DIV/0!</v>
      </c>
    </row>
    <row r="291" spans="1:3" ht="15" x14ac:dyDescent="0.2">
      <c r="A291" s="221" t="s">
        <v>115</v>
      </c>
      <c r="B291" s="135"/>
      <c r="C291" s="215" t="e">
        <f t="shared" si="13"/>
        <v>#DIV/0!</v>
      </c>
    </row>
    <row r="292" spans="1:3" ht="15" x14ac:dyDescent="0.2">
      <c r="A292" s="166" t="s">
        <v>136</v>
      </c>
      <c r="B292" s="135"/>
      <c r="C292" s="215" t="e">
        <f t="shared" si="13"/>
        <v>#DIV/0!</v>
      </c>
    </row>
    <row r="293" spans="1:3" ht="15" x14ac:dyDescent="0.2">
      <c r="A293" s="224" t="s">
        <v>137</v>
      </c>
      <c r="B293" s="135"/>
      <c r="C293" s="215" t="e">
        <f t="shared" si="13"/>
        <v>#DIV/0!</v>
      </c>
    </row>
    <row r="294" spans="1:3" ht="15" x14ac:dyDescent="0.2">
      <c r="A294" s="224" t="s">
        <v>138</v>
      </c>
      <c r="B294" s="135"/>
      <c r="C294" s="215" t="e">
        <f t="shared" si="13"/>
        <v>#DIV/0!</v>
      </c>
    </row>
    <row r="295" spans="1:3" ht="15" x14ac:dyDescent="0.2">
      <c r="A295" s="167" t="s">
        <v>149</v>
      </c>
      <c r="B295" s="135"/>
      <c r="C295" s="215" t="e">
        <f t="shared" si="13"/>
        <v>#DIV/0!</v>
      </c>
    </row>
    <row r="296" spans="1:3" ht="15" x14ac:dyDescent="0.25">
      <c r="A296" s="226" t="s">
        <v>104</v>
      </c>
      <c r="B296" s="135"/>
      <c r="C296" s="215" t="e">
        <f t="shared" si="13"/>
        <v>#DIV/0!</v>
      </c>
    </row>
    <row r="297" spans="1:3" ht="15" x14ac:dyDescent="0.25">
      <c r="A297" s="226" t="s">
        <v>105</v>
      </c>
      <c r="B297" s="135"/>
      <c r="C297" s="215" t="e">
        <f t="shared" si="13"/>
        <v>#DIV/0!</v>
      </c>
    </row>
    <row r="298" spans="1:3" ht="15" x14ac:dyDescent="0.25">
      <c r="A298" s="226" t="s">
        <v>106</v>
      </c>
      <c r="B298" s="135"/>
      <c r="C298" s="215" t="e">
        <f t="shared" si="13"/>
        <v>#DIV/0!</v>
      </c>
    </row>
    <row r="299" spans="1:3" ht="15" x14ac:dyDescent="0.25">
      <c r="A299" s="226" t="s">
        <v>150</v>
      </c>
      <c r="B299" s="135"/>
      <c r="C299" s="215" t="e">
        <f t="shared" si="13"/>
        <v>#DIV/0!</v>
      </c>
    </row>
    <row r="300" spans="1:3" ht="15" x14ac:dyDescent="0.25">
      <c r="A300" s="226" t="s">
        <v>151</v>
      </c>
      <c r="B300" s="135"/>
      <c r="C300" s="215" t="e">
        <f t="shared" si="13"/>
        <v>#DIV/0!</v>
      </c>
    </row>
    <row r="301" spans="1:3" ht="15" x14ac:dyDescent="0.25">
      <c r="A301" s="226" t="s">
        <v>154</v>
      </c>
      <c r="B301" s="135"/>
      <c r="C301" s="215" t="e">
        <f t="shared" si="13"/>
        <v>#DIV/0!</v>
      </c>
    </row>
    <row r="302" spans="1:3" ht="15" x14ac:dyDescent="0.25">
      <c r="A302" s="226" t="s">
        <v>155</v>
      </c>
      <c r="B302" s="135"/>
      <c r="C302" s="215" t="e">
        <f t="shared" si="13"/>
        <v>#DIV/0!</v>
      </c>
    </row>
    <row r="303" spans="1:3" ht="15" x14ac:dyDescent="0.2">
      <c r="A303" s="166" t="s">
        <v>81</v>
      </c>
      <c r="B303" s="135"/>
      <c r="C303" s="215" t="e">
        <f t="shared" si="13"/>
        <v>#DIV/0!</v>
      </c>
    </row>
    <row r="304" spans="1:3" ht="15" x14ac:dyDescent="0.2">
      <c r="A304" s="166" t="s">
        <v>82</v>
      </c>
      <c r="B304" s="135"/>
      <c r="C304" s="215" t="e">
        <f t="shared" si="13"/>
        <v>#DIV/0!</v>
      </c>
    </row>
    <row r="305" spans="1:3" ht="15" x14ac:dyDescent="0.2">
      <c r="A305" s="166" t="s">
        <v>83</v>
      </c>
      <c r="B305" s="135"/>
      <c r="C305" s="215" t="e">
        <f t="shared" si="13"/>
        <v>#DIV/0!</v>
      </c>
    </row>
    <row r="306" spans="1:3" ht="15" x14ac:dyDescent="0.2">
      <c r="A306" s="166" t="s">
        <v>84</v>
      </c>
      <c r="B306" s="135"/>
      <c r="C306" s="215" t="e">
        <f t="shared" si="13"/>
        <v>#DIV/0!</v>
      </c>
    </row>
    <row r="307" spans="1:3" ht="15" x14ac:dyDescent="0.2">
      <c r="A307" s="166" t="s">
        <v>139</v>
      </c>
      <c r="B307" s="135"/>
      <c r="C307" s="215" t="e">
        <f t="shared" si="13"/>
        <v>#DIV/0!</v>
      </c>
    </row>
    <row r="308" spans="1:3" ht="15" x14ac:dyDescent="0.2">
      <c r="A308" s="166" t="s">
        <v>140</v>
      </c>
      <c r="B308" s="135"/>
      <c r="C308" s="215" t="e">
        <f t="shared" si="13"/>
        <v>#DIV/0!</v>
      </c>
    </row>
    <row r="309" spans="1:3" ht="15" x14ac:dyDescent="0.2">
      <c r="A309" s="166" t="s">
        <v>107</v>
      </c>
      <c r="B309" s="135"/>
      <c r="C309" s="215" t="e">
        <f t="shared" si="13"/>
        <v>#DIV/0!</v>
      </c>
    </row>
    <row r="310" spans="1:3" ht="15" x14ac:dyDescent="0.2">
      <c r="A310" s="166" t="s">
        <v>116</v>
      </c>
      <c r="B310" s="135"/>
      <c r="C310" s="215" t="e">
        <f t="shared" si="13"/>
        <v>#DIV/0!</v>
      </c>
    </row>
    <row r="311" spans="1:3" ht="13.5" customHeight="1" x14ac:dyDescent="0.2">
      <c r="A311" s="166" t="s">
        <v>110</v>
      </c>
      <c r="B311" s="135"/>
      <c r="C311" s="215" t="e">
        <f t="shared" si="13"/>
        <v>#DIV/0!</v>
      </c>
    </row>
    <row r="312" spans="1:3" ht="15" x14ac:dyDescent="0.2">
      <c r="A312" s="222" t="s">
        <v>117</v>
      </c>
      <c r="B312" s="135"/>
      <c r="C312" s="215" t="e">
        <f t="shared" si="13"/>
        <v>#DIV/0!</v>
      </c>
    </row>
    <row r="313" spans="1:3" ht="15" x14ac:dyDescent="0.2">
      <c r="A313" s="222" t="s">
        <v>118</v>
      </c>
      <c r="B313" s="135"/>
      <c r="C313" s="215" t="e">
        <f t="shared" si="13"/>
        <v>#DIV/0!</v>
      </c>
    </row>
    <row r="314" spans="1:3" ht="15" x14ac:dyDescent="0.25">
      <c r="A314" s="226" t="s">
        <v>156</v>
      </c>
      <c r="B314" s="135"/>
      <c r="C314" s="215" t="e">
        <f t="shared" si="13"/>
        <v>#DIV/0!</v>
      </c>
    </row>
    <row r="315" spans="1:3" ht="15" x14ac:dyDescent="0.2">
      <c r="A315" s="166" t="s">
        <v>157</v>
      </c>
      <c r="B315" s="135"/>
      <c r="C315" s="215" t="e">
        <f t="shared" si="13"/>
        <v>#DIV/0!</v>
      </c>
    </row>
    <row r="316" spans="1:3" ht="15" x14ac:dyDescent="0.2">
      <c r="A316" s="166" t="s">
        <v>158</v>
      </c>
      <c r="B316" s="135"/>
      <c r="C316" s="215" t="e">
        <f t="shared" si="13"/>
        <v>#DIV/0!</v>
      </c>
    </row>
    <row r="317" spans="1:3" ht="15" x14ac:dyDescent="0.2">
      <c r="A317" s="168" t="s">
        <v>159</v>
      </c>
      <c r="B317" s="135"/>
      <c r="C317" s="215" t="e">
        <f t="shared" si="13"/>
        <v>#DIV/0!</v>
      </c>
    </row>
    <row r="318" spans="1:3" ht="15" x14ac:dyDescent="0.2">
      <c r="A318" s="168" t="s">
        <v>160</v>
      </c>
      <c r="B318" s="135"/>
      <c r="C318" s="215" t="e">
        <f t="shared" si="13"/>
        <v>#DIV/0!</v>
      </c>
    </row>
    <row r="319" spans="1:3" ht="15" x14ac:dyDescent="0.2">
      <c r="A319" s="222" t="s">
        <v>161</v>
      </c>
      <c r="B319" s="135"/>
      <c r="C319" s="215" t="e">
        <f t="shared" si="13"/>
        <v>#DIV/0!</v>
      </c>
    </row>
    <row r="320" spans="1:3" ht="15" x14ac:dyDescent="0.2">
      <c r="A320" s="222" t="s">
        <v>162</v>
      </c>
      <c r="B320" s="135"/>
      <c r="C320" s="215" t="e">
        <f t="shared" si="13"/>
        <v>#DIV/0!</v>
      </c>
    </row>
    <row r="321" spans="1:3" ht="15" x14ac:dyDescent="0.2">
      <c r="A321" s="168" t="s">
        <v>163</v>
      </c>
      <c r="B321" s="135"/>
      <c r="C321" s="215" t="e">
        <f t="shared" si="13"/>
        <v>#DIV/0!</v>
      </c>
    </row>
    <row r="322" spans="1:3" ht="15" x14ac:dyDescent="0.2">
      <c r="A322" s="168" t="s">
        <v>164</v>
      </c>
      <c r="B322" s="135"/>
      <c r="C322" s="215" t="e">
        <f t="shared" si="13"/>
        <v>#DIV/0!</v>
      </c>
    </row>
    <row r="323" spans="1:3" ht="15" x14ac:dyDescent="0.2">
      <c r="A323" s="166" t="s">
        <v>165</v>
      </c>
      <c r="B323" s="135"/>
      <c r="C323" s="215" t="e">
        <f t="shared" si="13"/>
        <v>#DIV/0!</v>
      </c>
    </row>
    <row r="324" spans="1:3" ht="15" x14ac:dyDescent="0.2">
      <c r="A324" s="166" t="s">
        <v>166</v>
      </c>
      <c r="B324" s="135"/>
      <c r="C324" s="215" t="e">
        <f t="shared" si="13"/>
        <v>#DIV/0!</v>
      </c>
    </row>
    <row r="325" spans="1:3" ht="15" x14ac:dyDescent="0.2">
      <c r="A325" s="166" t="s">
        <v>167</v>
      </c>
      <c r="B325" s="135"/>
      <c r="C325" s="215" t="e">
        <f t="shared" si="13"/>
        <v>#DIV/0!</v>
      </c>
    </row>
    <row r="326" spans="1:3" ht="15" x14ac:dyDescent="0.2">
      <c r="A326" s="221" t="s">
        <v>168</v>
      </c>
      <c r="B326" s="135"/>
      <c r="C326" s="215" t="e">
        <f t="shared" si="13"/>
        <v>#DIV/0!</v>
      </c>
    </row>
    <row r="327" spans="1:3" ht="15" x14ac:dyDescent="0.2">
      <c r="A327" s="222" t="s">
        <v>169</v>
      </c>
      <c r="B327" s="135"/>
      <c r="C327" s="215" t="e">
        <f t="shared" si="13"/>
        <v>#DIV/0!</v>
      </c>
    </row>
    <row r="328" spans="1:3" ht="15" x14ac:dyDescent="0.2">
      <c r="A328" s="166" t="s">
        <v>170</v>
      </c>
      <c r="B328" s="135"/>
      <c r="C328" s="215" t="e">
        <f t="shared" si="13"/>
        <v>#DIV/0!</v>
      </c>
    </row>
    <row r="329" spans="1:3" ht="15" x14ac:dyDescent="0.2">
      <c r="A329" s="166" t="s">
        <v>171</v>
      </c>
      <c r="B329" s="135"/>
      <c r="C329" s="215" t="e">
        <f t="shared" si="13"/>
        <v>#DIV/0!</v>
      </c>
    </row>
    <row r="330" spans="1:3" ht="15" x14ac:dyDescent="0.2">
      <c r="A330" s="166" t="s">
        <v>172</v>
      </c>
      <c r="B330" s="122"/>
      <c r="C330" s="215" t="e">
        <f t="shared" ref="C330:C353" si="14">B330/B$361*100</f>
        <v>#DIV/0!</v>
      </c>
    </row>
    <row r="331" spans="1:3" ht="15.75" customHeight="1" x14ac:dyDescent="0.2">
      <c r="A331" s="166" t="s">
        <v>173</v>
      </c>
      <c r="B331" s="122"/>
      <c r="C331" s="215" t="e">
        <f t="shared" si="14"/>
        <v>#DIV/0!</v>
      </c>
    </row>
    <row r="332" spans="1:3" ht="15" x14ac:dyDescent="0.2">
      <c r="A332" s="166" t="s">
        <v>174</v>
      </c>
      <c r="B332" s="122"/>
      <c r="C332" s="215" t="e">
        <f t="shared" si="14"/>
        <v>#DIV/0!</v>
      </c>
    </row>
    <row r="333" spans="1:3" ht="15" x14ac:dyDescent="0.2">
      <c r="A333" s="221" t="s">
        <v>175</v>
      </c>
      <c r="B333" s="122"/>
      <c r="C333" s="215" t="e">
        <f t="shared" si="14"/>
        <v>#DIV/0!</v>
      </c>
    </row>
    <row r="334" spans="1:3" ht="12.75" customHeight="1" x14ac:dyDescent="0.2">
      <c r="A334" s="222" t="s">
        <v>176</v>
      </c>
      <c r="B334" s="122"/>
      <c r="C334" s="215" t="e">
        <f t="shared" si="14"/>
        <v>#DIV/0!</v>
      </c>
    </row>
    <row r="335" spans="1:3" ht="12.75" customHeight="1" x14ac:dyDescent="0.2">
      <c r="A335" s="166" t="s">
        <v>177</v>
      </c>
      <c r="B335" s="123"/>
      <c r="C335" s="215" t="e">
        <f t="shared" si="14"/>
        <v>#DIV/0!</v>
      </c>
    </row>
    <row r="336" spans="1:3" ht="12.75" customHeight="1" x14ac:dyDescent="0.2">
      <c r="A336" s="166" t="s">
        <v>178</v>
      </c>
      <c r="B336" s="123"/>
      <c r="C336" s="215" t="e">
        <f t="shared" si="14"/>
        <v>#DIV/0!</v>
      </c>
    </row>
    <row r="337" spans="1:3" ht="15" x14ac:dyDescent="0.2">
      <c r="A337" s="223" t="s">
        <v>141</v>
      </c>
      <c r="B337" s="123"/>
      <c r="C337" s="215" t="e">
        <f t="shared" si="14"/>
        <v>#DIV/0!</v>
      </c>
    </row>
    <row r="338" spans="1:3" ht="15" x14ac:dyDescent="0.25">
      <c r="A338" s="226" t="s">
        <v>142</v>
      </c>
      <c r="B338" s="122"/>
      <c r="C338" s="215" t="e">
        <f t="shared" si="14"/>
        <v>#DIV/0!</v>
      </c>
    </row>
    <row r="339" spans="1:3" ht="13.5" customHeight="1" x14ac:dyDescent="0.25">
      <c r="A339" s="226" t="s">
        <v>143</v>
      </c>
      <c r="B339" s="122"/>
      <c r="C339" s="215" t="e">
        <f t="shared" si="14"/>
        <v>#DIV/0!</v>
      </c>
    </row>
    <row r="340" spans="1:3" ht="12.75" customHeight="1" x14ac:dyDescent="0.2">
      <c r="A340" s="223" t="s">
        <v>144</v>
      </c>
      <c r="B340" s="122"/>
      <c r="C340" s="215" t="e">
        <f t="shared" si="14"/>
        <v>#DIV/0!</v>
      </c>
    </row>
    <row r="341" spans="1:3" ht="15" x14ac:dyDescent="0.25">
      <c r="A341" s="226" t="s">
        <v>145</v>
      </c>
      <c r="B341" s="122"/>
      <c r="C341" s="215" t="e">
        <f t="shared" si="14"/>
        <v>#DIV/0!</v>
      </c>
    </row>
    <row r="342" spans="1:3" ht="15" x14ac:dyDescent="0.25">
      <c r="A342" s="226" t="s">
        <v>146</v>
      </c>
      <c r="B342" s="122"/>
      <c r="C342" s="215" t="e">
        <f t="shared" si="14"/>
        <v>#DIV/0!</v>
      </c>
    </row>
    <row r="343" spans="1:3" ht="12.75" customHeight="1" x14ac:dyDescent="0.2">
      <c r="A343" s="166" t="s">
        <v>100</v>
      </c>
      <c r="B343" s="122"/>
      <c r="C343" s="215" t="e">
        <f t="shared" si="14"/>
        <v>#DIV/0!</v>
      </c>
    </row>
    <row r="344" spans="1:3" ht="12.75" customHeight="1" x14ac:dyDescent="0.2">
      <c r="A344" s="166" t="s">
        <v>95</v>
      </c>
      <c r="B344" s="122"/>
      <c r="C344" s="215" t="e">
        <f t="shared" si="14"/>
        <v>#DIV/0!</v>
      </c>
    </row>
    <row r="345" spans="1:3" ht="12.75" customHeight="1" x14ac:dyDescent="0.2">
      <c r="A345" s="221" t="s">
        <v>119</v>
      </c>
      <c r="B345" s="122"/>
      <c r="C345" s="215" t="e">
        <f t="shared" si="14"/>
        <v>#DIV/0!</v>
      </c>
    </row>
    <row r="346" spans="1:3" ht="12.75" customHeight="1" x14ac:dyDescent="0.2">
      <c r="A346" s="221" t="s">
        <v>179</v>
      </c>
      <c r="B346" s="123"/>
      <c r="C346" s="215" t="e">
        <f t="shared" si="14"/>
        <v>#DIV/0!</v>
      </c>
    </row>
    <row r="347" spans="1:3" ht="13.5" customHeight="1" x14ac:dyDescent="0.2">
      <c r="A347" s="221" t="s">
        <v>180</v>
      </c>
      <c r="B347" s="123"/>
      <c r="C347" s="215" t="e">
        <f t="shared" si="14"/>
        <v>#DIV/0!</v>
      </c>
    </row>
    <row r="348" spans="1:3" ht="15" x14ac:dyDescent="0.2">
      <c r="A348" s="166" t="s">
        <v>96</v>
      </c>
      <c r="B348" s="123"/>
      <c r="C348" s="215" t="e">
        <f t="shared" si="14"/>
        <v>#DIV/0!</v>
      </c>
    </row>
    <row r="349" spans="1:3" ht="15" x14ac:dyDescent="0.2">
      <c r="A349" s="166" t="s">
        <v>97</v>
      </c>
      <c r="B349" s="123"/>
      <c r="C349" s="215" t="e">
        <f t="shared" si="14"/>
        <v>#DIV/0!</v>
      </c>
    </row>
    <row r="350" spans="1:3" ht="15" x14ac:dyDescent="0.2">
      <c r="A350" s="166" t="s">
        <v>98</v>
      </c>
      <c r="B350" s="123"/>
      <c r="C350" s="215" t="e">
        <f t="shared" si="14"/>
        <v>#DIV/0!</v>
      </c>
    </row>
    <row r="351" spans="1:3" ht="15" x14ac:dyDescent="0.2">
      <c r="A351" s="166" t="s">
        <v>111</v>
      </c>
      <c r="B351" s="123"/>
      <c r="C351" s="215" t="e">
        <f t="shared" si="14"/>
        <v>#DIV/0!</v>
      </c>
    </row>
    <row r="352" spans="1:3" ht="15" x14ac:dyDescent="0.2">
      <c r="A352" s="166" t="s">
        <v>85</v>
      </c>
      <c r="B352" s="123"/>
      <c r="C352" s="215" t="e">
        <f t="shared" si="14"/>
        <v>#DIV/0!</v>
      </c>
    </row>
    <row r="353" spans="1:3" ht="15" x14ac:dyDescent="0.2">
      <c r="A353" s="166" t="s">
        <v>86</v>
      </c>
      <c r="B353" s="123"/>
      <c r="C353" s="215" t="e">
        <f t="shared" si="14"/>
        <v>#DIV/0!</v>
      </c>
    </row>
    <row r="354" spans="1:3" ht="15" x14ac:dyDescent="0.2">
      <c r="A354" s="221" t="s">
        <v>120</v>
      </c>
      <c r="B354" s="123"/>
      <c r="C354" s="215" t="e">
        <f t="shared" ref="C354:C360" si="15">B354/B$361*100</f>
        <v>#DIV/0!</v>
      </c>
    </row>
    <row r="355" spans="1:3" ht="15" x14ac:dyDescent="0.2">
      <c r="A355" s="168" t="s">
        <v>99</v>
      </c>
      <c r="B355" s="123"/>
      <c r="C355" s="215" t="e">
        <f t="shared" si="15"/>
        <v>#DIV/0!</v>
      </c>
    </row>
    <row r="356" spans="1:3" ht="15" x14ac:dyDescent="0.2">
      <c r="A356" s="168" t="s">
        <v>101</v>
      </c>
      <c r="B356" s="123"/>
      <c r="C356" s="215" t="e">
        <f t="shared" si="15"/>
        <v>#DIV/0!</v>
      </c>
    </row>
    <row r="357" spans="1:3" ht="15" x14ac:dyDescent="0.2">
      <c r="A357" s="222" t="s">
        <v>121</v>
      </c>
      <c r="B357" s="123"/>
      <c r="C357" s="215" t="e">
        <f t="shared" si="15"/>
        <v>#DIV/0!</v>
      </c>
    </row>
    <row r="358" spans="1:3" ht="15" x14ac:dyDescent="0.2">
      <c r="A358" s="167" t="s">
        <v>152</v>
      </c>
      <c r="B358" s="123"/>
      <c r="C358" s="215" t="e">
        <f t="shared" si="15"/>
        <v>#DIV/0!</v>
      </c>
    </row>
    <row r="359" spans="1:3" ht="15" x14ac:dyDescent="0.2">
      <c r="A359" s="167" t="s">
        <v>153</v>
      </c>
      <c r="B359" s="123"/>
      <c r="C359" s="215" t="e">
        <f t="shared" si="15"/>
        <v>#DIV/0!</v>
      </c>
    </row>
    <row r="360" spans="1:3" ht="15" thickBot="1" x14ac:dyDescent="0.25">
      <c r="A360" s="179" t="s">
        <v>147</v>
      </c>
      <c r="B360" s="123"/>
      <c r="C360" s="215" t="e">
        <f t="shared" si="15"/>
        <v>#DIV/0!</v>
      </c>
    </row>
    <row r="361" spans="1:3" ht="16.5" thickBot="1" x14ac:dyDescent="0.3">
      <c r="A361" s="232" t="s">
        <v>128</v>
      </c>
      <c r="B361" s="235">
        <f>SUM(B277:B360)</f>
        <v>0</v>
      </c>
      <c r="C361" s="236"/>
    </row>
    <row r="362" spans="1:3" ht="16.5" thickBot="1" x14ac:dyDescent="0.3">
      <c r="A362" s="125" t="s">
        <v>198</v>
      </c>
      <c r="B362" s="132">
        <f>SUM(Hemodiálise!$W$35+Hemodiálise!$Z$35+Hemodiálise!$AC$35)</f>
        <v>0</v>
      </c>
      <c r="C362" s="13"/>
    </row>
    <row r="363" spans="1:3" ht="15" thickBot="1" x14ac:dyDescent="0.25">
      <c r="A363" s="13"/>
      <c r="B363" s="126"/>
      <c r="C363" s="124"/>
    </row>
    <row r="364" spans="1:3" ht="35.25" customHeight="1" thickBot="1" x14ac:dyDescent="0.3">
      <c r="A364" s="237" t="s">
        <v>26</v>
      </c>
      <c r="B364" s="348" t="s">
        <v>196</v>
      </c>
      <c r="C364" s="349"/>
    </row>
    <row r="365" spans="1:3" ht="45.75" thickBot="1" x14ac:dyDescent="0.25">
      <c r="A365" s="130" t="s">
        <v>79</v>
      </c>
      <c r="B365" s="131" t="s">
        <v>199</v>
      </c>
      <c r="C365" s="131" t="s">
        <v>80</v>
      </c>
    </row>
    <row r="366" spans="1:3" ht="14.25" x14ac:dyDescent="0.2">
      <c r="A366" s="225" t="s">
        <v>132</v>
      </c>
      <c r="B366" s="136"/>
      <c r="C366" s="138" t="e">
        <f t="shared" ref="C366:C377" si="16">B366/B$450*100</f>
        <v>#DIV/0!</v>
      </c>
    </row>
    <row r="367" spans="1:3" ht="14.25" x14ac:dyDescent="0.2">
      <c r="A367" s="166" t="s">
        <v>129</v>
      </c>
      <c r="B367" s="136"/>
      <c r="C367" s="138" t="e">
        <f t="shared" si="16"/>
        <v>#DIV/0!</v>
      </c>
    </row>
    <row r="368" spans="1:3" ht="14.25" x14ac:dyDescent="0.2">
      <c r="A368" s="166" t="s">
        <v>130</v>
      </c>
      <c r="B368" s="136"/>
      <c r="C368" s="138" t="e">
        <f t="shared" si="16"/>
        <v>#DIV/0!</v>
      </c>
    </row>
    <row r="369" spans="1:3" ht="14.25" x14ac:dyDescent="0.2">
      <c r="A369" s="166" t="s">
        <v>90</v>
      </c>
      <c r="B369" s="136"/>
      <c r="C369" s="138" t="e">
        <f t="shared" si="16"/>
        <v>#DIV/0!</v>
      </c>
    </row>
    <row r="370" spans="1:3" ht="14.25" x14ac:dyDescent="0.2">
      <c r="A370" s="166" t="s">
        <v>91</v>
      </c>
      <c r="B370" s="136"/>
      <c r="C370" s="138" t="e">
        <f t="shared" si="16"/>
        <v>#DIV/0!</v>
      </c>
    </row>
    <row r="371" spans="1:3" ht="14.25" x14ac:dyDescent="0.2">
      <c r="A371" s="166" t="s">
        <v>92</v>
      </c>
      <c r="B371" s="136"/>
      <c r="C371" s="138" t="e">
        <f t="shared" si="16"/>
        <v>#DIV/0!</v>
      </c>
    </row>
    <row r="372" spans="1:3" ht="14.25" x14ac:dyDescent="0.2">
      <c r="A372" s="166" t="s">
        <v>93</v>
      </c>
      <c r="B372" s="136"/>
      <c r="C372" s="138" t="e">
        <f t="shared" si="16"/>
        <v>#DIV/0!</v>
      </c>
    </row>
    <row r="373" spans="1:3" ht="14.25" x14ac:dyDescent="0.2">
      <c r="A373" s="166" t="s">
        <v>94</v>
      </c>
      <c r="B373" s="136"/>
      <c r="C373" s="138" t="e">
        <f t="shared" si="16"/>
        <v>#DIV/0!</v>
      </c>
    </row>
    <row r="374" spans="1:3" ht="14.25" x14ac:dyDescent="0.2">
      <c r="A374" s="166" t="s">
        <v>131</v>
      </c>
      <c r="B374" s="136"/>
      <c r="C374" s="138" t="e">
        <f t="shared" si="16"/>
        <v>#DIV/0!</v>
      </c>
    </row>
    <row r="375" spans="1:3" ht="15" x14ac:dyDescent="0.2">
      <c r="A375" s="166" t="s">
        <v>133</v>
      </c>
      <c r="B375" s="136"/>
      <c r="C375" s="138" t="e">
        <f t="shared" si="16"/>
        <v>#DIV/0!</v>
      </c>
    </row>
    <row r="376" spans="1:3" ht="15" x14ac:dyDescent="0.25">
      <c r="A376" s="226" t="s">
        <v>134</v>
      </c>
      <c r="B376" s="136"/>
      <c r="C376" s="138" t="e">
        <f t="shared" si="16"/>
        <v>#DIV/0!</v>
      </c>
    </row>
    <row r="377" spans="1:3" ht="15" x14ac:dyDescent="0.25">
      <c r="A377" s="226" t="s">
        <v>135</v>
      </c>
      <c r="B377" s="136"/>
      <c r="C377" s="138" t="e">
        <f t="shared" si="16"/>
        <v>#DIV/0!</v>
      </c>
    </row>
    <row r="378" spans="1:3" ht="15" x14ac:dyDescent="0.2">
      <c r="A378" s="166" t="s">
        <v>89</v>
      </c>
      <c r="B378" s="136"/>
      <c r="C378" s="138" t="e">
        <f t="shared" ref="C378:C441" si="17">B378/B$450*100</f>
        <v>#DIV/0!</v>
      </c>
    </row>
    <row r="379" spans="1:3" ht="15" x14ac:dyDescent="0.2">
      <c r="A379" s="166" t="s">
        <v>109</v>
      </c>
      <c r="B379" s="136"/>
      <c r="C379" s="138" t="e">
        <f t="shared" si="17"/>
        <v>#DIV/0!</v>
      </c>
    </row>
    <row r="380" spans="1:3" ht="15" x14ac:dyDescent="0.2">
      <c r="A380" s="221" t="s">
        <v>115</v>
      </c>
      <c r="B380" s="136"/>
      <c r="C380" s="138" t="e">
        <f t="shared" si="17"/>
        <v>#DIV/0!</v>
      </c>
    </row>
    <row r="381" spans="1:3" ht="15" x14ac:dyDescent="0.2">
      <c r="A381" s="166" t="s">
        <v>136</v>
      </c>
      <c r="B381" s="136"/>
      <c r="C381" s="138" t="e">
        <f t="shared" si="17"/>
        <v>#DIV/0!</v>
      </c>
    </row>
    <row r="382" spans="1:3" ht="15" x14ac:dyDescent="0.2">
      <c r="A382" s="224" t="s">
        <v>137</v>
      </c>
      <c r="B382" s="136"/>
      <c r="C382" s="138" t="e">
        <f t="shared" si="17"/>
        <v>#DIV/0!</v>
      </c>
    </row>
    <row r="383" spans="1:3" ht="15" x14ac:dyDescent="0.2">
      <c r="A383" s="224" t="s">
        <v>138</v>
      </c>
      <c r="B383" s="136"/>
      <c r="C383" s="138" t="e">
        <f t="shared" si="17"/>
        <v>#DIV/0!</v>
      </c>
    </row>
    <row r="384" spans="1:3" ht="15" x14ac:dyDescent="0.2">
      <c r="A384" s="167" t="s">
        <v>149</v>
      </c>
      <c r="B384" s="136"/>
      <c r="C384" s="138" t="e">
        <f t="shared" si="17"/>
        <v>#DIV/0!</v>
      </c>
    </row>
    <row r="385" spans="1:3" ht="15" x14ac:dyDescent="0.25">
      <c r="A385" s="226" t="s">
        <v>104</v>
      </c>
      <c r="B385" s="136"/>
      <c r="C385" s="138" t="e">
        <f t="shared" si="17"/>
        <v>#DIV/0!</v>
      </c>
    </row>
    <row r="386" spans="1:3" ht="15" x14ac:dyDescent="0.25">
      <c r="A386" s="226" t="s">
        <v>105</v>
      </c>
      <c r="B386" s="136"/>
      <c r="C386" s="138" t="e">
        <f t="shared" si="17"/>
        <v>#DIV/0!</v>
      </c>
    </row>
    <row r="387" spans="1:3" ht="15" x14ac:dyDescent="0.25">
      <c r="A387" s="226" t="s">
        <v>106</v>
      </c>
      <c r="B387" s="136"/>
      <c r="C387" s="138" t="e">
        <f t="shared" si="17"/>
        <v>#DIV/0!</v>
      </c>
    </row>
    <row r="388" spans="1:3" ht="15" x14ac:dyDescent="0.25">
      <c r="A388" s="226" t="s">
        <v>150</v>
      </c>
      <c r="B388" s="136"/>
      <c r="C388" s="138" t="e">
        <f t="shared" si="17"/>
        <v>#DIV/0!</v>
      </c>
    </row>
    <row r="389" spans="1:3" ht="15" x14ac:dyDescent="0.25">
      <c r="A389" s="226" t="s">
        <v>151</v>
      </c>
      <c r="B389" s="136"/>
      <c r="C389" s="138" t="e">
        <f t="shared" si="17"/>
        <v>#DIV/0!</v>
      </c>
    </row>
    <row r="390" spans="1:3" ht="15" x14ac:dyDescent="0.25">
      <c r="A390" s="226" t="s">
        <v>154</v>
      </c>
      <c r="B390" s="136"/>
      <c r="C390" s="138" t="e">
        <f t="shared" si="17"/>
        <v>#DIV/0!</v>
      </c>
    </row>
    <row r="391" spans="1:3" ht="15" x14ac:dyDescent="0.25">
      <c r="A391" s="226" t="s">
        <v>155</v>
      </c>
      <c r="B391" s="136"/>
      <c r="C391" s="138" t="e">
        <f t="shared" si="17"/>
        <v>#DIV/0!</v>
      </c>
    </row>
    <row r="392" spans="1:3" ht="15" x14ac:dyDescent="0.2">
      <c r="A392" s="166" t="s">
        <v>81</v>
      </c>
      <c r="B392" s="136"/>
      <c r="C392" s="138" t="e">
        <f t="shared" si="17"/>
        <v>#DIV/0!</v>
      </c>
    </row>
    <row r="393" spans="1:3" ht="15" x14ac:dyDescent="0.2">
      <c r="A393" s="166" t="s">
        <v>82</v>
      </c>
      <c r="B393" s="136"/>
      <c r="C393" s="138" t="e">
        <f t="shared" si="17"/>
        <v>#DIV/0!</v>
      </c>
    </row>
    <row r="394" spans="1:3" ht="15" x14ac:dyDescent="0.2">
      <c r="A394" s="166" t="s">
        <v>83</v>
      </c>
      <c r="B394" s="136"/>
      <c r="C394" s="138" t="e">
        <f t="shared" si="17"/>
        <v>#DIV/0!</v>
      </c>
    </row>
    <row r="395" spans="1:3" ht="15" x14ac:dyDescent="0.2">
      <c r="A395" s="166" t="s">
        <v>84</v>
      </c>
      <c r="B395" s="136"/>
      <c r="C395" s="138" t="e">
        <f t="shared" si="17"/>
        <v>#DIV/0!</v>
      </c>
    </row>
    <row r="396" spans="1:3" ht="15" x14ac:dyDescent="0.2">
      <c r="A396" s="166" t="s">
        <v>139</v>
      </c>
      <c r="B396" s="136"/>
      <c r="C396" s="138" t="e">
        <f t="shared" si="17"/>
        <v>#DIV/0!</v>
      </c>
    </row>
    <row r="397" spans="1:3" ht="15" x14ac:dyDescent="0.2">
      <c r="A397" s="166" t="s">
        <v>140</v>
      </c>
      <c r="B397" s="136"/>
      <c r="C397" s="138" t="e">
        <f t="shared" si="17"/>
        <v>#DIV/0!</v>
      </c>
    </row>
    <row r="398" spans="1:3" ht="15" x14ac:dyDescent="0.2">
      <c r="A398" s="166" t="s">
        <v>107</v>
      </c>
      <c r="B398" s="136"/>
      <c r="C398" s="138" t="e">
        <f t="shared" si="17"/>
        <v>#DIV/0!</v>
      </c>
    </row>
    <row r="399" spans="1:3" ht="15" x14ac:dyDescent="0.2">
      <c r="A399" s="166" t="s">
        <v>116</v>
      </c>
      <c r="B399" s="136"/>
      <c r="C399" s="138" t="e">
        <f t="shared" si="17"/>
        <v>#DIV/0!</v>
      </c>
    </row>
    <row r="400" spans="1:3" ht="15" x14ac:dyDescent="0.2">
      <c r="A400" s="166" t="s">
        <v>110</v>
      </c>
      <c r="B400" s="136"/>
      <c r="C400" s="138" t="e">
        <f t="shared" si="17"/>
        <v>#DIV/0!</v>
      </c>
    </row>
    <row r="401" spans="1:3" ht="15" x14ac:dyDescent="0.2">
      <c r="A401" s="222" t="s">
        <v>117</v>
      </c>
      <c r="B401" s="136"/>
      <c r="C401" s="138" t="e">
        <f t="shared" si="17"/>
        <v>#DIV/0!</v>
      </c>
    </row>
    <row r="402" spans="1:3" ht="15" x14ac:dyDescent="0.2">
      <c r="A402" s="222" t="s">
        <v>118</v>
      </c>
      <c r="B402" s="136"/>
      <c r="C402" s="138" t="e">
        <f t="shared" si="17"/>
        <v>#DIV/0!</v>
      </c>
    </row>
    <row r="403" spans="1:3" ht="15" x14ac:dyDescent="0.25">
      <c r="A403" s="226" t="s">
        <v>156</v>
      </c>
      <c r="B403" s="136"/>
      <c r="C403" s="138" t="e">
        <f t="shared" si="17"/>
        <v>#DIV/0!</v>
      </c>
    </row>
    <row r="404" spans="1:3" ht="15" x14ac:dyDescent="0.2">
      <c r="A404" s="166" t="s">
        <v>157</v>
      </c>
      <c r="B404" s="136"/>
      <c r="C404" s="138" t="e">
        <f t="shared" si="17"/>
        <v>#DIV/0!</v>
      </c>
    </row>
    <row r="405" spans="1:3" ht="15" x14ac:dyDescent="0.2">
      <c r="A405" s="166" t="s">
        <v>158</v>
      </c>
      <c r="B405" s="136"/>
      <c r="C405" s="138" t="e">
        <f t="shared" si="17"/>
        <v>#DIV/0!</v>
      </c>
    </row>
    <row r="406" spans="1:3" ht="15" x14ac:dyDescent="0.2">
      <c r="A406" s="168" t="s">
        <v>159</v>
      </c>
      <c r="B406" s="136"/>
      <c r="C406" s="138" t="e">
        <f t="shared" si="17"/>
        <v>#DIV/0!</v>
      </c>
    </row>
    <row r="407" spans="1:3" ht="15" x14ac:dyDescent="0.2">
      <c r="A407" s="168" t="s">
        <v>160</v>
      </c>
      <c r="B407" s="136"/>
      <c r="C407" s="138" t="e">
        <f t="shared" si="17"/>
        <v>#DIV/0!</v>
      </c>
    </row>
    <row r="408" spans="1:3" ht="15" x14ac:dyDescent="0.2">
      <c r="A408" s="222" t="s">
        <v>161</v>
      </c>
      <c r="B408" s="136"/>
      <c r="C408" s="138" t="e">
        <f t="shared" si="17"/>
        <v>#DIV/0!</v>
      </c>
    </row>
    <row r="409" spans="1:3" ht="13.5" customHeight="1" x14ac:dyDescent="0.2">
      <c r="A409" s="222" t="s">
        <v>162</v>
      </c>
      <c r="B409" s="136"/>
      <c r="C409" s="138" t="e">
        <f t="shared" si="17"/>
        <v>#DIV/0!</v>
      </c>
    </row>
    <row r="410" spans="1:3" ht="15" x14ac:dyDescent="0.2">
      <c r="A410" s="168" t="s">
        <v>163</v>
      </c>
      <c r="B410" s="136"/>
      <c r="C410" s="138" t="e">
        <f t="shared" si="17"/>
        <v>#DIV/0!</v>
      </c>
    </row>
    <row r="411" spans="1:3" ht="15" x14ac:dyDescent="0.2">
      <c r="A411" s="168" t="s">
        <v>164</v>
      </c>
      <c r="B411" s="136"/>
      <c r="C411" s="138" t="e">
        <f t="shared" si="17"/>
        <v>#DIV/0!</v>
      </c>
    </row>
    <row r="412" spans="1:3" ht="15" x14ac:dyDescent="0.2">
      <c r="A412" s="166" t="s">
        <v>165</v>
      </c>
      <c r="B412" s="136"/>
      <c r="C412" s="138" t="e">
        <f t="shared" si="17"/>
        <v>#DIV/0!</v>
      </c>
    </row>
    <row r="413" spans="1:3" ht="15" x14ac:dyDescent="0.2">
      <c r="A413" s="166" t="s">
        <v>166</v>
      </c>
      <c r="B413" s="136"/>
      <c r="C413" s="138" t="e">
        <f t="shared" si="17"/>
        <v>#DIV/0!</v>
      </c>
    </row>
    <row r="414" spans="1:3" ht="15" x14ac:dyDescent="0.2">
      <c r="A414" s="166" t="s">
        <v>167</v>
      </c>
      <c r="B414" s="136"/>
      <c r="C414" s="138" t="e">
        <f t="shared" si="17"/>
        <v>#DIV/0!</v>
      </c>
    </row>
    <row r="415" spans="1:3" ht="15" x14ac:dyDescent="0.2">
      <c r="A415" s="221" t="s">
        <v>168</v>
      </c>
      <c r="B415" s="136"/>
      <c r="C415" s="138" t="e">
        <f t="shared" si="17"/>
        <v>#DIV/0!</v>
      </c>
    </row>
    <row r="416" spans="1:3" ht="15" x14ac:dyDescent="0.2">
      <c r="A416" s="222" t="s">
        <v>169</v>
      </c>
      <c r="B416" s="136"/>
      <c r="C416" s="138" t="e">
        <f t="shared" si="17"/>
        <v>#DIV/0!</v>
      </c>
    </row>
    <row r="417" spans="1:3" ht="15" x14ac:dyDescent="0.2">
      <c r="A417" s="166" t="s">
        <v>170</v>
      </c>
      <c r="B417" s="136"/>
      <c r="C417" s="138" t="e">
        <f t="shared" si="17"/>
        <v>#DIV/0!</v>
      </c>
    </row>
    <row r="418" spans="1:3" ht="15" x14ac:dyDescent="0.2">
      <c r="A418" s="166" t="s">
        <v>171</v>
      </c>
      <c r="B418" s="136"/>
      <c r="C418" s="138" t="e">
        <f t="shared" si="17"/>
        <v>#DIV/0!</v>
      </c>
    </row>
    <row r="419" spans="1:3" ht="15" x14ac:dyDescent="0.2">
      <c r="A419" s="166" t="s">
        <v>172</v>
      </c>
      <c r="B419" s="136"/>
      <c r="C419" s="138" t="e">
        <f t="shared" si="17"/>
        <v>#DIV/0!</v>
      </c>
    </row>
    <row r="420" spans="1:3" ht="15" x14ac:dyDescent="0.2">
      <c r="A420" s="166" t="s">
        <v>173</v>
      </c>
      <c r="B420" s="136"/>
      <c r="C420" s="138" t="e">
        <f t="shared" si="17"/>
        <v>#DIV/0!</v>
      </c>
    </row>
    <row r="421" spans="1:3" ht="15" x14ac:dyDescent="0.2">
      <c r="A421" s="166" t="s">
        <v>174</v>
      </c>
      <c r="B421" s="136"/>
      <c r="C421" s="138" t="e">
        <f t="shared" si="17"/>
        <v>#DIV/0!</v>
      </c>
    </row>
    <row r="422" spans="1:3" ht="15" x14ac:dyDescent="0.2">
      <c r="A422" s="221" t="s">
        <v>175</v>
      </c>
      <c r="B422" s="136"/>
      <c r="C422" s="138" t="e">
        <f t="shared" si="17"/>
        <v>#DIV/0!</v>
      </c>
    </row>
    <row r="423" spans="1:3" ht="15" x14ac:dyDescent="0.2">
      <c r="A423" s="222" t="s">
        <v>176</v>
      </c>
      <c r="B423" s="136"/>
      <c r="C423" s="138" t="e">
        <f t="shared" si="17"/>
        <v>#DIV/0!</v>
      </c>
    </row>
    <row r="424" spans="1:3" ht="15" x14ac:dyDescent="0.2">
      <c r="A424" s="166" t="s">
        <v>177</v>
      </c>
      <c r="B424" s="136"/>
      <c r="C424" s="138" t="e">
        <f t="shared" si="17"/>
        <v>#DIV/0!</v>
      </c>
    </row>
    <row r="425" spans="1:3" ht="15" x14ac:dyDescent="0.2">
      <c r="A425" s="166" t="s">
        <v>178</v>
      </c>
      <c r="B425" s="136"/>
      <c r="C425" s="138" t="e">
        <f t="shared" si="17"/>
        <v>#DIV/0!</v>
      </c>
    </row>
    <row r="426" spans="1:3" ht="15" x14ac:dyDescent="0.2">
      <c r="A426" s="223" t="s">
        <v>141</v>
      </c>
      <c r="B426" s="136"/>
      <c r="C426" s="138" t="e">
        <f t="shared" si="17"/>
        <v>#DIV/0!</v>
      </c>
    </row>
    <row r="427" spans="1:3" ht="15" x14ac:dyDescent="0.25">
      <c r="A427" s="226" t="s">
        <v>142</v>
      </c>
      <c r="B427" s="136"/>
      <c r="C427" s="138" t="e">
        <f t="shared" si="17"/>
        <v>#DIV/0!</v>
      </c>
    </row>
    <row r="428" spans="1:3" ht="15" x14ac:dyDescent="0.25">
      <c r="A428" s="226" t="s">
        <v>143</v>
      </c>
      <c r="B428" s="136"/>
      <c r="C428" s="138" t="e">
        <f t="shared" si="17"/>
        <v>#DIV/0!</v>
      </c>
    </row>
    <row r="429" spans="1:3" ht="15.75" customHeight="1" x14ac:dyDescent="0.2">
      <c r="A429" s="223" t="s">
        <v>144</v>
      </c>
      <c r="B429" s="136"/>
      <c r="C429" s="138" t="e">
        <f t="shared" si="17"/>
        <v>#DIV/0!</v>
      </c>
    </row>
    <row r="430" spans="1:3" ht="15" x14ac:dyDescent="0.25">
      <c r="A430" s="226" t="s">
        <v>145</v>
      </c>
      <c r="B430" s="136"/>
      <c r="C430" s="138" t="e">
        <f t="shared" si="17"/>
        <v>#DIV/0!</v>
      </c>
    </row>
    <row r="431" spans="1:3" ht="15" x14ac:dyDescent="0.25">
      <c r="A431" s="226" t="s">
        <v>146</v>
      </c>
      <c r="B431" s="136"/>
      <c r="C431" s="138" t="e">
        <f t="shared" si="17"/>
        <v>#DIV/0!</v>
      </c>
    </row>
    <row r="432" spans="1:3" ht="15" x14ac:dyDescent="0.2">
      <c r="A432" s="166" t="s">
        <v>100</v>
      </c>
      <c r="B432" s="136"/>
      <c r="C432" s="138" t="e">
        <f t="shared" si="17"/>
        <v>#DIV/0!</v>
      </c>
    </row>
    <row r="433" spans="1:3" ht="15" x14ac:dyDescent="0.2">
      <c r="A433" s="166" t="s">
        <v>95</v>
      </c>
      <c r="B433" s="136"/>
      <c r="C433" s="138" t="e">
        <f t="shared" si="17"/>
        <v>#DIV/0!</v>
      </c>
    </row>
    <row r="434" spans="1:3" ht="15" x14ac:dyDescent="0.2">
      <c r="A434" s="221" t="s">
        <v>119</v>
      </c>
      <c r="B434" s="136"/>
      <c r="C434" s="138" t="e">
        <f t="shared" si="17"/>
        <v>#DIV/0!</v>
      </c>
    </row>
    <row r="435" spans="1:3" ht="15" x14ac:dyDescent="0.2">
      <c r="A435" s="221" t="s">
        <v>179</v>
      </c>
      <c r="B435" s="136"/>
      <c r="C435" s="138" t="e">
        <f t="shared" si="17"/>
        <v>#DIV/0!</v>
      </c>
    </row>
    <row r="436" spans="1:3" ht="15" x14ac:dyDescent="0.2">
      <c r="A436" s="221" t="s">
        <v>180</v>
      </c>
      <c r="B436" s="136"/>
      <c r="C436" s="138" t="e">
        <f t="shared" si="17"/>
        <v>#DIV/0!</v>
      </c>
    </row>
    <row r="437" spans="1:3" ht="15" x14ac:dyDescent="0.2">
      <c r="A437" s="166" t="s">
        <v>96</v>
      </c>
      <c r="B437" s="136"/>
      <c r="C437" s="138" t="e">
        <f t="shared" si="17"/>
        <v>#DIV/0!</v>
      </c>
    </row>
    <row r="438" spans="1:3" ht="15" x14ac:dyDescent="0.2">
      <c r="A438" s="166" t="s">
        <v>97</v>
      </c>
      <c r="B438" s="136"/>
      <c r="C438" s="138" t="e">
        <f t="shared" si="17"/>
        <v>#DIV/0!</v>
      </c>
    </row>
    <row r="439" spans="1:3" ht="15" x14ac:dyDescent="0.2">
      <c r="A439" s="166" t="s">
        <v>98</v>
      </c>
      <c r="B439" s="136"/>
      <c r="C439" s="138" t="e">
        <f t="shared" si="17"/>
        <v>#DIV/0!</v>
      </c>
    </row>
    <row r="440" spans="1:3" ht="15" x14ac:dyDescent="0.2">
      <c r="A440" s="166" t="s">
        <v>111</v>
      </c>
      <c r="B440" s="136"/>
      <c r="C440" s="138" t="e">
        <f t="shared" si="17"/>
        <v>#DIV/0!</v>
      </c>
    </row>
    <row r="441" spans="1:3" ht="15" x14ac:dyDescent="0.2">
      <c r="A441" s="166" t="s">
        <v>85</v>
      </c>
      <c r="B441" s="136"/>
      <c r="C441" s="138" t="e">
        <f t="shared" si="17"/>
        <v>#DIV/0!</v>
      </c>
    </row>
    <row r="442" spans="1:3" ht="15" x14ac:dyDescent="0.2">
      <c r="A442" s="166" t="s">
        <v>86</v>
      </c>
      <c r="B442" s="122"/>
      <c r="C442" s="138" t="e">
        <f>B442/B$450*100</f>
        <v>#DIV/0!</v>
      </c>
    </row>
    <row r="443" spans="1:3" ht="15" x14ac:dyDescent="0.2">
      <c r="A443" s="221" t="s">
        <v>120</v>
      </c>
      <c r="B443" s="122"/>
      <c r="C443" s="138" t="e">
        <f t="shared" ref="C443:C449" si="18">B443/B$450*100</f>
        <v>#DIV/0!</v>
      </c>
    </row>
    <row r="444" spans="1:3" ht="15" x14ac:dyDescent="0.2">
      <c r="A444" s="168" t="s">
        <v>99</v>
      </c>
      <c r="B444" s="122"/>
      <c r="C444" s="138" t="e">
        <f t="shared" si="18"/>
        <v>#DIV/0!</v>
      </c>
    </row>
    <row r="445" spans="1:3" ht="15" x14ac:dyDescent="0.2">
      <c r="A445" s="168" t="s">
        <v>101</v>
      </c>
      <c r="B445" s="122"/>
      <c r="C445" s="138" t="e">
        <f t="shared" si="18"/>
        <v>#DIV/0!</v>
      </c>
    </row>
    <row r="446" spans="1:3" ht="15" x14ac:dyDescent="0.2">
      <c r="A446" s="222" t="s">
        <v>121</v>
      </c>
      <c r="B446" s="122"/>
      <c r="C446" s="138" t="e">
        <f t="shared" si="18"/>
        <v>#DIV/0!</v>
      </c>
    </row>
    <row r="447" spans="1:3" ht="15" x14ac:dyDescent="0.2">
      <c r="A447" s="167" t="s">
        <v>152</v>
      </c>
      <c r="B447" s="122"/>
      <c r="C447" s="138" t="e">
        <f t="shared" si="18"/>
        <v>#DIV/0!</v>
      </c>
    </row>
    <row r="448" spans="1:3" ht="15" x14ac:dyDescent="0.2">
      <c r="A448" s="167" t="s">
        <v>153</v>
      </c>
      <c r="B448" s="122"/>
      <c r="C448" s="138" t="e">
        <f t="shared" si="18"/>
        <v>#DIV/0!</v>
      </c>
    </row>
    <row r="449" spans="1:3" ht="15" thickBot="1" x14ac:dyDescent="0.25">
      <c r="A449" s="179" t="s">
        <v>147</v>
      </c>
      <c r="B449" s="122"/>
      <c r="C449" s="138" t="e">
        <f t="shared" si="18"/>
        <v>#DIV/0!</v>
      </c>
    </row>
    <row r="450" spans="1:3" ht="16.5" thickBot="1" x14ac:dyDescent="0.3">
      <c r="A450" s="232" t="s">
        <v>128</v>
      </c>
      <c r="B450" s="235">
        <f>SUM(B366:B449)</f>
        <v>0</v>
      </c>
      <c r="C450" s="236"/>
    </row>
    <row r="451" spans="1:3" ht="16.5" thickBot="1" x14ac:dyDescent="0.3">
      <c r="A451" s="125" t="s">
        <v>198</v>
      </c>
      <c r="B451" s="132">
        <f>SUM(Hemodiálise!$W$36+Hemodiálise!$Z$36+Hemodiálise!$AC$36)</f>
        <v>0</v>
      </c>
      <c r="C451" s="13"/>
    </row>
    <row r="452" spans="1:3" ht="15" thickBot="1" x14ac:dyDescent="0.25">
      <c r="A452" s="13"/>
      <c r="B452" s="126"/>
      <c r="C452" s="124"/>
    </row>
    <row r="453" spans="1:3" ht="35.25" customHeight="1" thickBot="1" x14ac:dyDescent="0.3">
      <c r="A453" s="237" t="s">
        <v>27</v>
      </c>
      <c r="B453" s="348" t="s">
        <v>196</v>
      </c>
      <c r="C453" s="349"/>
    </row>
    <row r="454" spans="1:3" ht="45.75" thickBot="1" x14ac:dyDescent="0.25">
      <c r="A454" s="130" t="s">
        <v>79</v>
      </c>
      <c r="B454" s="131" t="s">
        <v>199</v>
      </c>
      <c r="C454" s="131" t="s">
        <v>80</v>
      </c>
    </row>
    <row r="455" spans="1:3" ht="14.25" x14ac:dyDescent="0.2">
      <c r="A455" s="225" t="s">
        <v>132</v>
      </c>
      <c r="B455" s="136"/>
      <c r="C455" s="215" t="e">
        <f t="shared" ref="C455:C464" si="19">B455/B$539*100</f>
        <v>#DIV/0!</v>
      </c>
    </row>
    <row r="456" spans="1:3" ht="14.25" x14ac:dyDescent="0.2">
      <c r="A456" s="166" t="s">
        <v>129</v>
      </c>
      <c r="B456" s="136"/>
      <c r="C456" s="215" t="e">
        <f t="shared" si="19"/>
        <v>#DIV/0!</v>
      </c>
    </row>
    <row r="457" spans="1:3" ht="14.25" x14ac:dyDescent="0.2">
      <c r="A457" s="166" t="s">
        <v>130</v>
      </c>
      <c r="B457" s="136"/>
      <c r="C457" s="215" t="e">
        <f t="shared" si="19"/>
        <v>#DIV/0!</v>
      </c>
    </row>
    <row r="458" spans="1:3" ht="14.25" x14ac:dyDescent="0.2">
      <c r="A458" s="166" t="s">
        <v>90</v>
      </c>
      <c r="B458" s="136"/>
      <c r="C458" s="215" t="e">
        <f t="shared" si="19"/>
        <v>#DIV/0!</v>
      </c>
    </row>
    <row r="459" spans="1:3" ht="14.25" x14ac:dyDescent="0.2">
      <c r="A459" s="166" t="s">
        <v>91</v>
      </c>
      <c r="B459" s="136"/>
      <c r="C459" s="215" t="e">
        <f t="shared" si="19"/>
        <v>#DIV/0!</v>
      </c>
    </row>
    <row r="460" spans="1:3" ht="14.25" x14ac:dyDescent="0.2">
      <c r="A460" s="166" t="s">
        <v>92</v>
      </c>
      <c r="B460" s="136"/>
      <c r="C460" s="215" t="e">
        <f t="shared" si="19"/>
        <v>#DIV/0!</v>
      </c>
    </row>
    <row r="461" spans="1:3" ht="14.25" x14ac:dyDescent="0.2">
      <c r="A461" s="166" t="s">
        <v>93</v>
      </c>
      <c r="B461" s="136"/>
      <c r="C461" s="215" t="e">
        <f t="shared" si="19"/>
        <v>#DIV/0!</v>
      </c>
    </row>
    <row r="462" spans="1:3" ht="14.25" x14ac:dyDescent="0.2">
      <c r="A462" s="166" t="s">
        <v>94</v>
      </c>
      <c r="B462" s="136"/>
      <c r="C462" s="215" t="e">
        <f t="shared" si="19"/>
        <v>#DIV/0!</v>
      </c>
    </row>
    <row r="463" spans="1:3" ht="14.25" x14ac:dyDescent="0.2">
      <c r="A463" s="166" t="s">
        <v>131</v>
      </c>
      <c r="B463" s="136"/>
      <c r="C463" s="215" t="e">
        <f t="shared" si="19"/>
        <v>#DIV/0!</v>
      </c>
    </row>
    <row r="464" spans="1:3" ht="15" x14ac:dyDescent="0.2">
      <c r="A464" s="166" t="s">
        <v>133</v>
      </c>
      <c r="B464" s="136"/>
      <c r="C464" s="215" t="e">
        <f t="shared" si="19"/>
        <v>#DIV/0!</v>
      </c>
    </row>
    <row r="465" spans="1:3" ht="15" x14ac:dyDescent="0.25">
      <c r="A465" s="226" t="s">
        <v>134</v>
      </c>
      <c r="B465" s="136"/>
      <c r="C465" s="215" t="e">
        <f t="shared" ref="C465:C499" si="20">B465/B$539*100</f>
        <v>#DIV/0!</v>
      </c>
    </row>
    <row r="466" spans="1:3" ht="15" x14ac:dyDescent="0.25">
      <c r="A466" s="226" t="s">
        <v>135</v>
      </c>
      <c r="B466" s="136"/>
      <c r="C466" s="215" t="e">
        <f t="shared" si="20"/>
        <v>#DIV/0!</v>
      </c>
    </row>
    <row r="467" spans="1:3" ht="15" x14ac:dyDescent="0.2">
      <c r="A467" s="166" t="s">
        <v>89</v>
      </c>
      <c r="B467" s="136"/>
      <c r="C467" s="215" t="e">
        <f t="shared" si="20"/>
        <v>#DIV/0!</v>
      </c>
    </row>
    <row r="468" spans="1:3" ht="15" x14ac:dyDescent="0.2">
      <c r="A468" s="166" t="s">
        <v>109</v>
      </c>
      <c r="B468" s="136"/>
      <c r="C468" s="215" t="e">
        <f t="shared" si="20"/>
        <v>#DIV/0!</v>
      </c>
    </row>
    <row r="469" spans="1:3" ht="15" x14ac:dyDescent="0.2">
      <c r="A469" s="221" t="s">
        <v>115</v>
      </c>
      <c r="B469" s="136"/>
      <c r="C469" s="215" t="e">
        <f t="shared" si="20"/>
        <v>#DIV/0!</v>
      </c>
    </row>
    <row r="470" spans="1:3" ht="15" x14ac:dyDescent="0.2">
      <c r="A470" s="166" t="s">
        <v>136</v>
      </c>
      <c r="B470" s="136"/>
      <c r="C470" s="215" t="e">
        <f t="shared" si="20"/>
        <v>#DIV/0!</v>
      </c>
    </row>
    <row r="471" spans="1:3" ht="15" x14ac:dyDescent="0.2">
      <c r="A471" s="224" t="s">
        <v>137</v>
      </c>
      <c r="B471" s="136"/>
      <c r="C471" s="215" t="e">
        <f t="shared" si="20"/>
        <v>#DIV/0!</v>
      </c>
    </row>
    <row r="472" spans="1:3" ht="15" x14ac:dyDescent="0.2">
      <c r="A472" s="224" t="s">
        <v>138</v>
      </c>
      <c r="B472" s="136"/>
      <c r="C472" s="215" t="e">
        <f t="shared" si="20"/>
        <v>#DIV/0!</v>
      </c>
    </row>
    <row r="473" spans="1:3" ht="15.75" customHeight="1" x14ac:dyDescent="0.2">
      <c r="A473" s="167" t="s">
        <v>149</v>
      </c>
      <c r="B473" s="136"/>
      <c r="C473" s="215" t="e">
        <f t="shared" si="20"/>
        <v>#DIV/0!</v>
      </c>
    </row>
    <row r="474" spans="1:3" ht="15.75" customHeight="1" x14ac:dyDescent="0.25">
      <c r="A474" s="226" t="s">
        <v>104</v>
      </c>
      <c r="B474" s="136"/>
      <c r="C474" s="215" t="e">
        <f t="shared" si="20"/>
        <v>#DIV/0!</v>
      </c>
    </row>
    <row r="475" spans="1:3" ht="15.75" customHeight="1" x14ac:dyDescent="0.25">
      <c r="A475" s="226" t="s">
        <v>105</v>
      </c>
      <c r="B475" s="136"/>
      <c r="C475" s="215" t="e">
        <f t="shared" si="20"/>
        <v>#DIV/0!</v>
      </c>
    </row>
    <row r="476" spans="1:3" ht="15.75" customHeight="1" x14ac:dyDescent="0.25">
      <c r="A476" s="226" t="s">
        <v>106</v>
      </c>
      <c r="B476" s="136"/>
      <c r="C476" s="215" t="e">
        <f t="shared" si="20"/>
        <v>#DIV/0!</v>
      </c>
    </row>
    <row r="477" spans="1:3" ht="15.75" customHeight="1" x14ac:dyDescent="0.25">
      <c r="A477" s="226" t="s">
        <v>150</v>
      </c>
      <c r="B477" s="136"/>
      <c r="C477" s="215" t="e">
        <f t="shared" si="20"/>
        <v>#DIV/0!</v>
      </c>
    </row>
    <row r="478" spans="1:3" ht="15.75" customHeight="1" x14ac:dyDescent="0.25">
      <c r="A478" s="226" t="s">
        <v>151</v>
      </c>
      <c r="B478" s="136"/>
      <c r="C478" s="215" t="e">
        <f t="shared" si="20"/>
        <v>#DIV/0!</v>
      </c>
    </row>
    <row r="479" spans="1:3" ht="15.75" customHeight="1" x14ac:dyDescent="0.25">
      <c r="A479" s="226" t="s">
        <v>154</v>
      </c>
      <c r="B479" s="136"/>
      <c r="C479" s="215" t="e">
        <f t="shared" si="20"/>
        <v>#DIV/0!</v>
      </c>
    </row>
    <row r="480" spans="1:3" ht="15.75" customHeight="1" x14ac:dyDescent="0.25">
      <c r="A480" s="226" t="s">
        <v>155</v>
      </c>
      <c r="B480" s="136"/>
      <c r="C480" s="215" t="e">
        <f t="shared" si="20"/>
        <v>#DIV/0!</v>
      </c>
    </row>
    <row r="481" spans="1:3" ht="15.75" customHeight="1" x14ac:dyDescent="0.2">
      <c r="A481" s="166" t="s">
        <v>81</v>
      </c>
      <c r="B481" s="136"/>
      <c r="C481" s="215" t="e">
        <f t="shared" si="20"/>
        <v>#DIV/0!</v>
      </c>
    </row>
    <row r="482" spans="1:3" ht="15.75" customHeight="1" x14ac:dyDescent="0.2">
      <c r="A482" s="166" t="s">
        <v>82</v>
      </c>
      <c r="B482" s="136"/>
      <c r="C482" s="215" t="e">
        <f t="shared" si="20"/>
        <v>#DIV/0!</v>
      </c>
    </row>
    <row r="483" spans="1:3" ht="15.75" customHeight="1" x14ac:dyDescent="0.2">
      <c r="A483" s="166" t="s">
        <v>83</v>
      </c>
      <c r="B483" s="136"/>
      <c r="C483" s="215" t="e">
        <f t="shared" si="20"/>
        <v>#DIV/0!</v>
      </c>
    </row>
    <row r="484" spans="1:3" ht="15.75" customHeight="1" x14ac:dyDescent="0.2">
      <c r="A484" s="166" t="s">
        <v>84</v>
      </c>
      <c r="B484" s="136"/>
      <c r="C484" s="215" t="e">
        <f t="shared" si="20"/>
        <v>#DIV/0!</v>
      </c>
    </row>
    <row r="485" spans="1:3" ht="15.75" customHeight="1" x14ac:dyDescent="0.2">
      <c r="A485" s="166" t="s">
        <v>139</v>
      </c>
      <c r="B485" s="136"/>
      <c r="C485" s="215" t="e">
        <f t="shared" si="20"/>
        <v>#DIV/0!</v>
      </c>
    </row>
    <row r="486" spans="1:3" ht="15.75" customHeight="1" x14ac:dyDescent="0.2">
      <c r="A486" s="166" t="s">
        <v>140</v>
      </c>
      <c r="B486" s="136"/>
      <c r="C486" s="215" t="e">
        <f t="shared" si="20"/>
        <v>#DIV/0!</v>
      </c>
    </row>
    <row r="487" spans="1:3" ht="15" x14ac:dyDescent="0.2">
      <c r="A487" s="166" t="s">
        <v>107</v>
      </c>
      <c r="B487" s="136"/>
      <c r="C487" s="215" t="e">
        <f t="shared" si="20"/>
        <v>#DIV/0!</v>
      </c>
    </row>
    <row r="488" spans="1:3" ht="15" x14ac:dyDescent="0.2">
      <c r="A488" s="166" t="s">
        <v>116</v>
      </c>
      <c r="B488" s="136"/>
      <c r="C488" s="215" t="e">
        <f t="shared" si="20"/>
        <v>#DIV/0!</v>
      </c>
    </row>
    <row r="489" spans="1:3" ht="15" x14ac:dyDescent="0.2">
      <c r="A489" s="166" t="s">
        <v>110</v>
      </c>
      <c r="B489" s="136"/>
      <c r="C489" s="215" t="e">
        <f t="shared" si="20"/>
        <v>#DIV/0!</v>
      </c>
    </row>
    <row r="490" spans="1:3" ht="15" x14ac:dyDescent="0.2">
      <c r="A490" s="222" t="s">
        <v>117</v>
      </c>
      <c r="B490" s="136"/>
      <c r="C490" s="215" t="e">
        <f t="shared" si="20"/>
        <v>#DIV/0!</v>
      </c>
    </row>
    <row r="491" spans="1:3" ht="15" x14ac:dyDescent="0.2">
      <c r="A491" s="222" t="s">
        <v>118</v>
      </c>
      <c r="B491" s="136"/>
      <c r="C491" s="215" t="e">
        <f t="shared" si="20"/>
        <v>#DIV/0!</v>
      </c>
    </row>
    <row r="492" spans="1:3" ht="15" x14ac:dyDescent="0.25">
      <c r="A492" s="226" t="s">
        <v>156</v>
      </c>
      <c r="B492" s="136"/>
      <c r="C492" s="215" t="e">
        <f t="shared" si="20"/>
        <v>#DIV/0!</v>
      </c>
    </row>
    <row r="493" spans="1:3" ht="15" x14ac:dyDescent="0.2">
      <c r="A493" s="166" t="s">
        <v>157</v>
      </c>
      <c r="B493" s="136"/>
      <c r="C493" s="215" t="e">
        <f t="shared" si="20"/>
        <v>#DIV/0!</v>
      </c>
    </row>
    <row r="494" spans="1:3" ht="15" x14ac:dyDescent="0.2">
      <c r="A494" s="166" t="s">
        <v>158</v>
      </c>
      <c r="B494" s="136"/>
      <c r="C494" s="215" t="e">
        <f t="shared" si="20"/>
        <v>#DIV/0!</v>
      </c>
    </row>
    <row r="495" spans="1:3" ht="15" x14ac:dyDescent="0.2">
      <c r="A495" s="168" t="s">
        <v>159</v>
      </c>
      <c r="B495" s="136"/>
      <c r="C495" s="215" t="e">
        <f t="shared" si="20"/>
        <v>#DIV/0!</v>
      </c>
    </row>
    <row r="496" spans="1:3" ht="15" x14ac:dyDescent="0.2">
      <c r="A496" s="168" t="s">
        <v>160</v>
      </c>
      <c r="B496" s="136"/>
      <c r="C496" s="215" t="e">
        <f t="shared" si="20"/>
        <v>#DIV/0!</v>
      </c>
    </row>
    <row r="497" spans="1:3" ht="15" x14ac:dyDescent="0.2">
      <c r="A497" s="222" t="s">
        <v>161</v>
      </c>
      <c r="B497" s="136"/>
      <c r="C497" s="215" t="e">
        <f t="shared" si="20"/>
        <v>#DIV/0!</v>
      </c>
    </row>
    <row r="498" spans="1:3" ht="15" x14ac:dyDescent="0.2">
      <c r="A498" s="222" t="s">
        <v>162</v>
      </c>
      <c r="B498" s="136"/>
      <c r="C498" s="215" t="e">
        <f t="shared" si="20"/>
        <v>#DIV/0!</v>
      </c>
    </row>
    <row r="499" spans="1:3" ht="15" x14ac:dyDescent="0.2">
      <c r="A499" s="168" t="s">
        <v>163</v>
      </c>
      <c r="B499" s="136"/>
      <c r="C499" s="215" t="e">
        <f t="shared" si="20"/>
        <v>#DIV/0!</v>
      </c>
    </row>
    <row r="500" spans="1:3" ht="15" x14ac:dyDescent="0.2">
      <c r="A500" s="168" t="s">
        <v>164</v>
      </c>
      <c r="B500" s="122"/>
      <c r="C500" s="215" t="e">
        <f t="shared" ref="C500:C531" si="21">B500/B$539*100</f>
        <v>#DIV/0!</v>
      </c>
    </row>
    <row r="501" spans="1:3" ht="15" x14ac:dyDescent="0.2">
      <c r="A501" s="166" t="s">
        <v>165</v>
      </c>
      <c r="B501" s="122"/>
      <c r="C501" s="215" t="e">
        <f t="shared" si="21"/>
        <v>#DIV/0!</v>
      </c>
    </row>
    <row r="502" spans="1:3" ht="15" x14ac:dyDescent="0.2">
      <c r="A502" s="166" t="s">
        <v>166</v>
      </c>
      <c r="B502" s="122"/>
      <c r="C502" s="215" t="e">
        <f t="shared" si="21"/>
        <v>#DIV/0!</v>
      </c>
    </row>
    <row r="503" spans="1:3" ht="15" x14ac:dyDescent="0.2">
      <c r="A503" s="166" t="s">
        <v>167</v>
      </c>
      <c r="B503" s="122"/>
      <c r="C503" s="215" t="e">
        <f t="shared" si="21"/>
        <v>#DIV/0!</v>
      </c>
    </row>
    <row r="504" spans="1:3" ht="15" x14ac:dyDescent="0.2">
      <c r="A504" s="221" t="s">
        <v>168</v>
      </c>
      <c r="B504" s="122"/>
      <c r="C504" s="215" t="e">
        <f t="shared" si="21"/>
        <v>#DIV/0!</v>
      </c>
    </row>
    <row r="505" spans="1:3" ht="15" x14ac:dyDescent="0.2">
      <c r="A505" s="222" t="s">
        <v>169</v>
      </c>
      <c r="B505" s="122"/>
      <c r="C505" s="215" t="e">
        <f t="shared" si="21"/>
        <v>#DIV/0!</v>
      </c>
    </row>
    <row r="506" spans="1:3" ht="15" x14ac:dyDescent="0.2">
      <c r="A506" s="166" t="s">
        <v>170</v>
      </c>
      <c r="B506" s="122"/>
      <c r="C506" s="215" t="e">
        <f t="shared" si="21"/>
        <v>#DIV/0!</v>
      </c>
    </row>
    <row r="507" spans="1:3" ht="13.5" customHeight="1" x14ac:dyDescent="0.2">
      <c r="A507" s="166" t="s">
        <v>171</v>
      </c>
      <c r="B507" s="122"/>
      <c r="C507" s="215" t="e">
        <f t="shared" si="21"/>
        <v>#DIV/0!</v>
      </c>
    </row>
    <row r="508" spans="1:3" ht="15" x14ac:dyDescent="0.2">
      <c r="A508" s="166" t="s">
        <v>172</v>
      </c>
      <c r="B508" s="122"/>
      <c r="C508" s="215" t="e">
        <f t="shared" si="21"/>
        <v>#DIV/0!</v>
      </c>
    </row>
    <row r="509" spans="1:3" ht="15" x14ac:dyDescent="0.2">
      <c r="A509" s="166" t="s">
        <v>173</v>
      </c>
      <c r="B509" s="122"/>
      <c r="C509" s="215" t="e">
        <f t="shared" si="21"/>
        <v>#DIV/0!</v>
      </c>
    </row>
    <row r="510" spans="1:3" ht="15" x14ac:dyDescent="0.2">
      <c r="A510" s="166" t="s">
        <v>174</v>
      </c>
      <c r="B510" s="122"/>
      <c r="C510" s="215" t="e">
        <f t="shared" si="21"/>
        <v>#DIV/0!</v>
      </c>
    </row>
    <row r="511" spans="1:3" ht="15" x14ac:dyDescent="0.2">
      <c r="A511" s="221" t="s">
        <v>175</v>
      </c>
      <c r="B511" s="122"/>
      <c r="C511" s="215" t="e">
        <f t="shared" si="21"/>
        <v>#DIV/0!</v>
      </c>
    </row>
    <row r="512" spans="1:3" ht="15" x14ac:dyDescent="0.2">
      <c r="A512" s="222" t="s">
        <v>176</v>
      </c>
      <c r="B512" s="122"/>
      <c r="C512" s="215" t="e">
        <f t="shared" si="21"/>
        <v>#DIV/0!</v>
      </c>
    </row>
    <row r="513" spans="1:3" ht="15" x14ac:dyDescent="0.2">
      <c r="A513" s="166" t="s">
        <v>177</v>
      </c>
      <c r="B513" s="123"/>
      <c r="C513" s="215" t="e">
        <f t="shared" si="21"/>
        <v>#DIV/0!</v>
      </c>
    </row>
    <row r="514" spans="1:3" ht="15" x14ac:dyDescent="0.2">
      <c r="A514" s="166" t="s">
        <v>178</v>
      </c>
      <c r="B514" s="123"/>
      <c r="C514" s="215" t="e">
        <f t="shared" si="21"/>
        <v>#DIV/0!</v>
      </c>
    </row>
    <row r="515" spans="1:3" ht="15" x14ac:dyDescent="0.2">
      <c r="A515" s="223" t="s">
        <v>141</v>
      </c>
      <c r="B515" s="123"/>
      <c r="C515" s="215" t="e">
        <f t="shared" si="21"/>
        <v>#DIV/0!</v>
      </c>
    </row>
    <row r="516" spans="1:3" ht="15" x14ac:dyDescent="0.25">
      <c r="A516" s="226" t="s">
        <v>142</v>
      </c>
      <c r="B516" s="122"/>
      <c r="C516" s="215" t="e">
        <f t="shared" si="21"/>
        <v>#DIV/0!</v>
      </c>
    </row>
    <row r="517" spans="1:3" ht="15" x14ac:dyDescent="0.25">
      <c r="A517" s="226" t="s">
        <v>143</v>
      </c>
      <c r="B517" s="122"/>
      <c r="C517" s="215" t="e">
        <f t="shared" si="21"/>
        <v>#DIV/0!</v>
      </c>
    </row>
    <row r="518" spans="1:3" ht="15" x14ac:dyDescent="0.2">
      <c r="A518" s="223" t="s">
        <v>144</v>
      </c>
      <c r="B518" s="122"/>
      <c r="C518" s="215" t="e">
        <f t="shared" si="21"/>
        <v>#DIV/0!</v>
      </c>
    </row>
    <row r="519" spans="1:3" ht="15" x14ac:dyDescent="0.25">
      <c r="A519" s="226" t="s">
        <v>145</v>
      </c>
      <c r="B519" s="122"/>
      <c r="C519" s="215" t="e">
        <f t="shared" si="21"/>
        <v>#DIV/0!</v>
      </c>
    </row>
    <row r="520" spans="1:3" ht="15" x14ac:dyDescent="0.25">
      <c r="A520" s="226" t="s">
        <v>146</v>
      </c>
      <c r="B520" s="122"/>
      <c r="C520" s="215" t="e">
        <f t="shared" si="21"/>
        <v>#DIV/0!</v>
      </c>
    </row>
    <row r="521" spans="1:3" ht="15" x14ac:dyDescent="0.2">
      <c r="A521" s="166" t="s">
        <v>100</v>
      </c>
      <c r="B521" s="122"/>
      <c r="C521" s="215" t="e">
        <f t="shared" si="21"/>
        <v>#DIV/0!</v>
      </c>
    </row>
    <row r="522" spans="1:3" ht="15" x14ac:dyDescent="0.2">
      <c r="A522" s="166" t="s">
        <v>95</v>
      </c>
      <c r="B522" s="122"/>
      <c r="C522" s="215" t="e">
        <f t="shared" si="21"/>
        <v>#DIV/0!</v>
      </c>
    </row>
    <row r="523" spans="1:3" ht="15" x14ac:dyDescent="0.2">
      <c r="A523" s="221" t="s">
        <v>119</v>
      </c>
      <c r="B523" s="122"/>
      <c r="C523" s="215" t="e">
        <f t="shared" si="21"/>
        <v>#DIV/0!</v>
      </c>
    </row>
    <row r="524" spans="1:3" ht="15" x14ac:dyDescent="0.2">
      <c r="A524" s="221" t="s">
        <v>179</v>
      </c>
      <c r="B524" s="123"/>
      <c r="C524" s="215" t="e">
        <f t="shared" si="21"/>
        <v>#DIV/0!</v>
      </c>
    </row>
    <row r="525" spans="1:3" ht="15" x14ac:dyDescent="0.2">
      <c r="A525" s="221" t="s">
        <v>180</v>
      </c>
      <c r="B525" s="123"/>
      <c r="C525" s="215" t="e">
        <f t="shared" si="21"/>
        <v>#DIV/0!</v>
      </c>
    </row>
    <row r="526" spans="1:3" ht="15" x14ac:dyDescent="0.2">
      <c r="A526" s="166" t="s">
        <v>96</v>
      </c>
      <c r="B526" s="123"/>
      <c r="C526" s="215" t="e">
        <f t="shared" si="21"/>
        <v>#DIV/0!</v>
      </c>
    </row>
    <row r="527" spans="1:3" ht="15.75" customHeight="1" x14ac:dyDescent="0.2">
      <c r="A527" s="166" t="s">
        <v>97</v>
      </c>
      <c r="B527" s="123"/>
      <c r="C527" s="215" t="e">
        <f t="shared" si="21"/>
        <v>#DIV/0!</v>
      </c>
    </row>
    <row r="528" spans="1:3" ht="15.75" customHeight="1" x14ac:dyDescent="0.2">
      <c r="A528" s="166" t="s">
        <v>98</v>
      </c>
      <c r="B528" s="123"/>
      <c r="C528" s="215" t="e">
        <f t="shared" si="21"/>
        <v>#DIV/0!</v>
      </c>
    </row>
    <row r="529" spans="1:3" ht="15.75" customHeight="1" x14ac:dyDescent="0.2">
      <c r="A529" s="166" t="s">
        <v>111</v>
      </c>
      <c r="B529" s="123"/>
      <c r="C529" s="215" t="e">
        <f t="shared" si="21"/>
        <v>#DIV/0!</v>
      </c>
    </row>
    <row r="530" spans="1:3" ht="15.75" customHeight="1" x14ac:dyDescent="0.2">
      <c r="A530" s="166" t="s">
        <v>85</v>
      </c>
      <c r="B530" s="123"/>
      <c r="C530" s="215" t="e">
        <f t="shared" si="21"/>
        <v>#DIV/0!</v>
      </c>
    </row>
    <row r="531" spans="1:3" ht="15.75" customHeight="1" x14ac:dyDescent="0.2">
      <c r="A531" s="166" t="s">
        <v>86</v>
      </c>
      <c r="B531" s="123"/>
      <c r="C531" s="215" t="e">
        <f t="shared" si="21"/>
        <v>#DIV/0!</v>
      </c>
    </row>
    <row r="532" spans="1:3" ht="15.75" customHeight="1" x14ac:dyDescent="0.2">
      <c r="A532" s="221" t="s">
        <v>120</v>
      </c>
      <c r="B532" s="123"/>
      <c r="C532" s="215" t="e">
        <f t="shared" ref="C532:C538" si="22">B532/B$539*100</f>
        <v>#DIV/0!</v>
      </c>
    </row>
    <row r="533" spans="1:3" ht="15.75" customHeight="1" x14ac:dyDescent="0.2">
      <c r="A533" s="168" t="s">
        <v>99</v>
      </c>
      <c r="B533" s="123"/>
      <c r="C533" s="215" t="e">
        <f t="shared" si="22"/>
        <v>#DIV/0!</v>
      </c>
    </row>
    <row r="534" spans="1:3" ht="15.75" customHeight="1" x14ac:dyDescent="0.2">
      <c r="A534" s="168" t="s">
        <v>101</v>
      </c>
      <c r="B534" s="123"/>
      <c r="C534" s="215" t="e">
        <f t="shared" si="22"/>
        <v>#DIV/0!</v>
      </c>
    </row>
    <row r="535" spans="1:3" ht="15.75" customHeight="1" x14ac:dyDescent="0.2">
      <c r="A535" s="222" t="s">
        <v>121</v>
      </c>
      <c r="B535" s="123"/>
      <c r="C535" s="215" t="e">
        <f t="shared" si="22"/>
        <v>#DIV/0!</v>
      </c>
    </row>
    <row r="536" spans="1:3" ht="15.75" customHeight="1" x14ac:dyDescent="0.2">
      <c r="A536" s="167" t="s">
        <v>152</v>
      </c>
      <c r="B536" s="123"/>
      <c r="C536" s="215" t="e">
        <f t="shared" si="22"/>
        <v>#DIV/0!</v>
      </c>
    </row>
    <row r="537" spans="1:3" ht="15.75" customHeight="1" x14ac:dyDescent="0.2">
      <c r="A537" s="167" t="s">
        <v>153</v>
      </c>
      <c r="B537" s="123"/>
      <c r="C537" s="215" t="e">
        <f t="shared" si="22"/>
        <v>#DIV/0!</v>
      </c>
    </row>
    <row r="538" spans="1:3" ht="15.75" customHeight="1" thickBot="1" x14ac:dyDescent="0.25">
      <c r="A538" s="179" t="s">
        <v>147</v>
      </c>
      <c r="B538" s="123"/>
      <c r="C538" s="215" t="e">
        <f t="shared" si="22"/>
        <v>#DIV/0!</v>
      </c>
    </row>
    <row r="539" spans="1:3" ht="16.5" thickBot="1" x14ac:dyDescent="0.3">
      <c r="A539" s="232" t="s">
        <v>128</v>
      </c>
      <c r="B539" s="235">
        <f>SUM(B455:B538)</f>
        <v>0</v>
      </c>
      <c r="C539" s="236"/>
    </row>
    <row r="540" spans="1:3" ht="16.5" thickBot="1" x14ac:dyDescent="0.3">
      <c r="A540" s="125" t="s">
        <v>198</v>
      </c>
      <c r="B540" s="132">
        <f>SUM(Hemodiálise!W37+Hemodiálise!Z37+Hemodiálise!AC37)</f>
        <v>0</v>
      </c>
      <c r="C540" s="13"/>
    </row>
    <row r="541" spans="1:3" ht="15" thickBot="1" x14ac:dyDescent="0.25">
      <c r="A541" s="13"/>
      <c r="B541" s="126"/>
      <c r="C541" s="124"/>
    </row>
    <row r="542" spans="1:3" ht="31.5" customHeight="1" thickBot="1" x14ac:dyDescent="0.3">
      <c r="A542" s="237" t="s">
        <v>28</v>
      </c>
      <c r="B542" s="348" t="s">
        <v>196</v>
      </c>
      <c r="C542" s="349"/>
    </row>
    <row r="543" spans="1:3" ht="45.75" thickBot="1" x14ac:dyDescent="0.25">
      <c r="A543" s="130" t="s">
        <v>79</v>
      </c>
      <c r="B543" s="131" t="s">
        <v>199</v>
      </c>
      <c r="C543" s="131" t="s">
        <v>80</v>
      </c>
    </row>
    <row r="544" spans="1:3" ht="14.25" x14ac:dyDescent="0.2">
      <c r="A544" s="225" t="s">
        <v>132</v>
      </c>
      <c r="B544" s="136"/>
      <c r="C544" s="215" t="e">
        <f t="shared" ref="C544:C555" si="23">B544/B$628*100</f>
        <v>#DIV/0!</v>
      </c>
    </row>
    <row r="545" spans="1:3" ht="14.25" x14ac:dyDescent="0.2">
      <c r="A545" s="166" t="s">
        <v>129</v>
      </c>
      <c r="B545" s="136"/>
      <c r="C545" s="215" t="e">
        <f t="shared" si="23"/>
        <v>#DIV/0!</v>
      </c>
    </row>
    <row r="546" spans="1:3" ht="14.25" x14ac:dyDescent="0.2">
      <c r="A546" s="166" t="s">
        <v>130</v>
      </c>
      <c r="B546" s="136"/>
      <c r="C546" s="215" t="e">
        <f t="shared" si="23"/>
        <v>#DIV/0!</v>
      </c>
    </row>
    <row r="547" spans="1:3" ht="14.25" x14ac:dyDescent="0.2">
      <c r="A547" s="166" t="s">
        <v>90</v>
      </c>
      <c r="B547" s="136"/>
      <c r="C547" s="215" t="e">
        <f t="shared" si="23"/>
        <v>#DIV/0!</v>
      </c>
    </row>
    <row r="548" spans="1:3" ht="14.25" x14ac:dyDescent="0.2">
      <c r="A548" s="166" t="s">
        <v>91</v>
      </c>
      <c r="B548" s="136"/>
      <c r="C548" s="215" t="e">
        <f t="shared" si="23"/>
        <v>#DIV/0!</v>
      </c>
    </row>
    <row r="549" spans="1:3" ht="14.25" x14ac:dyDescent="0.2">
      <c r="A549" s="166" t="s">
        <v>92</v>
      </c>
      <c r="B549" s="136"/>
      <c r="C549" s="215" t="e">
        <f t="shared" si="23"/>
        <v>#DIV/0!</v>
      </c>
    </row>
    <row r="550" spans="1:3" ht="14.25" x14ac:dyDescent="0.2">
      <c r="A550" s="166" t="s">
        <v>93</v>
      </c>
      <c r="B550" s="136"/>
      <c r="C550" s="215" t="e">
        <f t="shared" si="23"/>
        <v>#DIV/0!</v>
      </c>
    </row>
    <row r="551" spans="1:3" ht="14.25" x14ac:dyDescent="0.2">
      <c r="A551" s="166" t="s">
        <v>94</v>
      </c>
      <c r="B551" s="136"/>
      <c r="C551" s="215" t="e">
        <f t="shared" si="23"/>
        <v>#DIV/0!</v>
      </c>
    </row>
    <row r="552" spans="1:3" ht="14.25" x14ac:dyDescent="0.2">
      <c r="A552" s="166" t="s">
        <v>131</v>
      </c>
      <c r="B552" s="136"/>
      <c r="C552" s="215" t="e">
        <f t="shared" si="23"/>
        <v>#DIV/0!</v>
      </c>
    </row>
    <row r="553" spans="1:3" ht="15" x14ac:dyDescent="0.2">
      <c r="A553" s="166" t="s">
        <v>133</v>
      </c>
      <c r="B553" s="136"/>
      <c r="C553" s="215" t="e">
        <f t="shared" si="23"/>
        <v>#DIV/0!</v>
      </c>
    </row>
    <row r="554" spans="1:3" ht="15" x14ac:dyDescent="0.25">
      <c r="A554" s="226" t="s">
        <v>134</v>
      </c>
      <c r="B554" s="136"/>
      <c r="C554" s="215" t="e">
        <f t="shared" si="23"/>
        <v>#DIV/0!</v>
      </c>
    </row>
    <row r="555" spans="1:3" ht="15" x14ac:dyDescent="0.25">
      <c r="A555" s="226" t="s">
        <v>135</v>
      </c>
      <c r="B555" s="136"/>
      <c r="C555" s="215" t="e">
        <f t="shared" si="23"/>
        <v>#DIV/0!</v>
      </c>
    </row>
    <row r="556" spans="1:3" ht="15" x14ac:dyDescent="0.2">
      <c r="A556" s="166" t="s">
        <v>89</v>
      </c>
      <c r="B556" s="136"/>
      <c r="C556" s="215" t="e">
        <f t="shared" ref="C556:C593" si="24">B556/B$628*100</f>
        <v>#DIV/0!</v>
      </c>
    </row>
    <row r="557" spans="1:3" ht="15" x14ac:dyDescent="0.2">
      <c r="A557" s="166" t="s">
        <v>109</v>
      </c>
      <c r="B557" s="136"/>
      <c r="C557" s="215" t="e">
        <f t="shared" si="24"/>
        <v>#DIV/0!</v>
      </c>
    </row>
    <row r="558" spans="1:3" ht="15" x14ac:dyDescent="0.2">
      <c r="A558" s="221" t="s">
        <v>115</v>
      </c>
      <c r="B558" s="136"/>
      <c r="C558" s="215" t="e">
        <f t="shared" si="24"/>
        <v>#DIV/0!</v>
      </c>
    </row>
    <row r="559" spans="1:3" ht="15" x14ac:dyDescent="0.2">
      <c r="A559" s="166" t="s">
        <v>136</v>
      </c>
      <c r="B559" s="136"/>
      <c r="C559" s="215" t="e">
        <f t="shared" si="24"/>
        <v>#DIV/0!</v>
      </c>
    </row>
    <row r="560" spans="1:3" ht="15" x14ac:dyDescent="0.2">
      <c r="A560" s="224" t="s">
        <v>137</v>
      </c>
      <c r="B560" s="136"/>
      <c r="C560" s="215" t="e">
        <f t="shared" si="24"/>
        <v>#DIV/0!</v>
      </c>
    </row>
    <row r="561" spans="1:3" ht="15" x14ac:dyDescent="0.2">
      <c r="A561" s="224" t="s">
        <v>138</v>
      </c>
      <c r="B561" s="136"/>
      <c r="C561" s="215" t="e">
        <f t="shared" si="24"/>
        <v>#DIV/0!</v>
      </c>
    </row>
    <row r="562" spans="1:3" ht="15" x14ac:dyDescent="0.2">
      <c r="A562" s="167" t="s">
        <v>149</v>
      </c>
      <c r="B562" s="136"/>
      <c r="C562" s="215" t="e">
        <f t="shared" si="24"/>
        <v>#DIV/0!</v>
      </c>
    </row>
    <row r="563" spans="1:3" ht="15" x14ac:dyDescent="0.25">
      <c r="A563" s="226" t="s">
        <v>104</v>
      </c>
      <c r="B563" s="136"/>
      <c r="C563" s="215" t="e">
        <f t="shared" si="24"/>
        <v>#DIV/0!</v>
      </c>
    </row>
    <row r="564" spans="1:3" ht="15" x14ac:dyDescent="0.25">
      <c r="A564" s="226" t="s">
        <v>105</v>
      </c>
      <c r="B564" s="136"/>
      <c r="C564" s="215" t="e">
        <f t="shared" si="24"/>
        <v>#DIV/0!</v>
      </c>
    </row>
    <row r="565" spans="1:3" ht="15" x14ac:dyDescent="0.25">
      <c r="A565" s="226" t="s">
        <v>106</v>
      </c>
      <c r="B565" s="136"/>
      <c r="C565" s="215" t="e">
        <f t="shared" si="24"/>
        <v>#DIV/0!</v>
      </c>
    </row>
    <row r="566" spans="1:3" ht="15" x14ac:dyDescent="0.25">
      <c r="A566" s="226" t="s">
        <v>150</v>
      </c>
      <c r="B566" s="136"/>
      <c r="C566" s="215" t="e">
        <f t="shared" si="24"/>
        <v>#DIV/0!</v>
      </c>
    </row>
    <row r="567" spans="1:3" ht="15" x14ac:dyDescent="0.25">
      <c r="A567" s="226" t="s">
        <v>151</v>
      </c>
      <c r="B567" s="136"/>
      <c r="C567" s="215" t="e">
        <f t="shared" si="24"/>
        <v>#DIV/0!</v>
      </c>
    </row>
    <row r="568" spans="1:3" ht="15" x14ac:dyDescent="0.25">
      <c r="A568" s="226" t="s">
        <v>154</v>
      </c>
      <c r="B568" s="136"/>
      <c r="C568" s="215" t="e">
        <f t="shared" si="24"/>
        <v>#DIV/0!</v>
      </c>
    </row>
    <row r="569" spans="1:3" ht="15" x14ac:dyDescent="0.25">
      <c r="A569" s="226" t="s">
        <v>155</v>
      </c>
      <c r="B569" s="136"/>
      <c r="C569" s="215" t="e">
        <f t="shared" si="24"/>
        <v>#DIV/0!</v>
      </c>
    </row>
    <row r="570" spans="1:3" ht="15" x14ac:dyDescent="0.2">
      <c r="A570" s="166" t="s">
        <v>81</v>
      </c>
      <c r="B570" s="136"/>
      <c r="C570" s="215" t="e">
        <f t="shared" si="24"/>
        <v>#DIV/0!</v>
      </c>
    </row>
    <row r="571" spans="1:3" ht="15" x14ac:dyDescent="0.2">
      <c r="A571" s="166" t="s">
        <v>82</v>
      </c>
      <c r="B571" s="136"/>
      <c r="C571" s="215" t="e">
        <f t="shared" si="24"/>
        <v>#DIV/0!</v>
      </c>
    </row>
    <row r="572" spans="1:3" ht="15" x14ac:dyDescent="0.2">
      <c r="A572" s="166" t="s">
        <v>83</v>
      </c>
      <c r="B572" s="136"/>
      <c r="C572" s="215" t="e">
        <f t="shared" si="24"/>
        <v>#DIV/0!</v>
      </c>
    </row>
    <row r="573" spans="1:3" ht="15" x14ac:dyDescent="0.2">
      <c r="A573" s="166" t="s">
        <v>84</v>
      </c>
      <c r="B573" s="136"/>
      <c r="C573" s="215" t="e">
        <f t="shared" si="24"/>
        <v>#DIV/0!</v>
      </c>
    </row>
    <row r="574" spans="1:3" ht="15" x14ac:dyDescent="0.2">
      <c r="A574" s="166" t="s">
        <v>139</v>
      </c>
      <c r="B574" s="136"/>
      <c r="C574" s="215" t="e">
        <f t="shared" si="24"/>
        <v>#DIV/0!</v>
      </c>
    </row>
    <row r="575" spans="1:3" ht="15" x14ac:dyDescent="0.2">
      <c r="A575" s="166" t="s">
        <v>140</v>
      </c>
      <c r="B575" s="136"/>
      <c r="C575" s="215" t="e">
        <f t="shared" si="24"/>
        <v>#DIV/0!</v>
      </c>
    </row>
    <row r="576" spans="1:3" ht="15" x14ac:dyDescent="0.2">
      <c r="A576" s="166" t="s">
        <v>107</v>
      </c>
      <c r="B576" s="136"/>
      <c r="C576" s="215" t="e">
        <f t="shared" si="24"/>
        <v>#DIV/0!</v>
      </c>
    </row>
    <row r="577" spans="1:3" ht="15" x14ac:dyDescent="0.2">
      <c r="A577" s="166" t="s">
        <v>116</v>
      </c>
      <c r="B577" s="136"/>
      <c r="C577" s="215" t="e">
        <f t="shared" si="24"/>
        <v>#DIV/0!</v>
      </c>
    </row>
    <row r="578" spans="1:3" ht="15" x14ac:dyDescent="0.2">
      <c r="A578" s="166" t="s">
        <v>110</v>
      </c>
      <c r="B578" s="136"/>
      <c r="C578" s="215" t="e">
        <f t="shared" si="24"/>
        <v>#DIV/0!</v>
      </c>
    </row>
    <row r="579" spans="1:3" ht="15" x14ac:dyDescent="0.2">
      <c r="A579" s="222" t="s">
        <v>117</v>
      </c>
      <c r="B579" s="136"/>
      <c r="C579" s="215" t="e">
        <f t="shared" si="24"/>
        <v>#DIV/0!</v>
      </c>
    </row>
    <row r="580" spans="1:3" ht="15" x14ac:dyDescent="0.2">
      <c r="A580" s="222" t="s">
        <v>118</v>
      </c>
      <c r="B580" s="136"/>
      <c r="C580" s="215" t="e">
        <f t="shared" si="24"/>
        <v>#DIV/0!</v>
      </c>
    </row>
    <row r="581" spans="1:3" ht="15" x14ac:dyDescent="0.25">
      <c r="A581" s="226" t="s">
        <v>156</v>
      </c>
      <c r="B581" s="136"/>
      <c r="C581" s="215" t="e">
        <f t="shared" si="24"/>
        <v>#DIV/0!</v>
      </c>
    </row>
    <row r="582" spans="1:3" ht="15" x14ac:dyDescent="0.2">
      <c r="A582" s="166" t="s">
        <v>157</v>
      </c>
      <c r="B582" s="136"/>
      <c r="C582" s="215" t="e">
        <f t="shared" si="24"/>
        <v>#DIV/0!</v>
      </c>
    </row>
    <row r="583" spans="1:3" ht="15" x14ac:dyDescent="0.2">
      <c r="A583" s="166" t="s">
        <v>158</v>
      </c>
      <c r="B583" s="136"/>
      <c r="C583" s="215" t="e">
        <f t="shared" si="24"/>
        <v>#DIV/0!</v>
      </c>
    </row>
    <row r="584" spans="1:3" ht="15.75" customHeight="1" x14ac:dyDescent="0.2">
      <c r="A584" s="168" t="s">
        <v>159</v>
      </c>
      <c r="B584" s="136"/>
      <c r="C584" s="215" t="e">
        <f t="shared" si="24"/>
        <v>#DIV/0!</v>
      </c>
    </row>
    <row r="585" spans="1:3" ht="15" x14ac:dyDescent="0.2">
      <c r="A585" s="168" t="s">
        <v>160</v>
      </c>
      <c r="B585" s="136"/>
      <c r="C585" s="215" t="e">
        <f t="shared" si="24"/>
        <v>#DIV/0!</v>
      </c>
    </row>
    <row r="586" spans="1:3" ht="15" x14ac:dyDescent="0.2">
      <c r="A586" s="222" t="s">
        <v>161</v>
      </c>
      <c r="B586" s="136"/>
      <c r="C586" s="215" t="e">
        <f t="shared" si="24"/>
        <v>#DIV/0!</v>
      </c>
    </row>
    <row r="587" spans="1:3" ht="15" x14ac:dyDescent="0.2">
      <c r="A587" s="222" t="s">
        <v>162</v>
      </c>
      <c r="B587" s="136"/>
      <c r="C587" s="215" t="e">
        <f t="shared" si="24"/>
        <v>#DIV/0!</v>
      </c>
    </row>
    <row r="588" spans="1:3" ht="15" x14ac:dyDescent="0.2">
      <c r="A588" s="168" t="s">
        <v>163</v>
      </c>
      <c r="B588" s="136"/>
      <c r="C588" s="215" t="e">
        <f t="shared" si="24"/>
        <v>#DIV/0!</v>
      </c>
    </row>
    <row r="589" spans="1:3" ht="15" x14ac:dyDescent="0.2">
      <c r="A589" s="168" t="s">
        <v>164</v>
      </c>
      <c r="B589" s="136"/>
      <c r="C589" s="215" t="e">
        <f t="shared" si="24"/>
        <v>#DIV/0!</v>
      </c>
    </row>
    <row r="590" spans="1:3" ht="15" x14ac:dyDescent="0.2">
      <c r="A590" s="166" t="s">
        <v>165</v>
      </c>
      <c r="B590" s="136"/>
      <c r="C590" s="215" t="e">
        <f t="shared" si="24"/>
        <v>#DIV/0!</v>
      </c>
    </row>
    <row r="591" spans="1:3" ht="15" x14ac:dyDescent="0.2">
      <c r="A591" s="166" t="s">
        <v>166</v>
      </c>
      <c r="B591" s="136"/>
      <c r="C591" s="215" t="e">
        <f t="shared" si="24"/>
        <v>#DIV/0!</v>
      </c>
    </row>
    <row r="592" spans="1:3" ht="15" x14ac:dyDescent="0.2">
      <c r="A592" s="166" t="s">
        <v>167</v>
      </c>
      <c r="B592" s="136"/>
      <c r="C592" s="215" t="e">
        <f t="shared" si="24"/>
        <v>#DIV/0!</v>
      </c>
    </row>
    <row r="593" spans="1:3" ht="15" x14ac:dyDescent="0.2">
      <c r="A593" s="221" t="s">
        <v>168</v>
      </c>
      <c r="B593" s="136"/>
      <c r="C593" s="215" t="e">
        <f t="shared" si="24"/>
        <v>#DIV/0!</v>
      </c>
    </row>
    <row r="594" spans="1:3" ht="15" x14ac:dyDescent="0.2">
      <c r="A594" s="222" t="s">
        <v>169</v>
      </c>
      <c r="B594" s="122"/>
      <c r="C594" s="215" t="e">
        <f t="shared" ref="C594:C620" si="25">B594/B$628*100</f>
        <v>#DIV/0!</v>
      </c>
    </row>
    <row r="595" spans="1:3" ht="15" x14ac:dyDescent="0.2">
      <c r="A595" s="166" t="s">
        <v>170</v>
      </c>
      <c r="B595" s="122"/>
      <c r="C595" s="215" t="e">
        <f t="shared" si="25"/>
        <v>#DIV/0!</v>
      </c>
    </row>
    <row r="596" spans="1:3" ht="15" x14ac:dyDescent="0.2">
      <c r="A596" s="166" t="s">
        <v>171</v>
      </c>
      <c r="B596" s="122"/>
      <c r="C596" s="215" t="e">
        <f t="shared" si="25"/>
        <v>#DIV/0!</v>
      </c>
    </row>
    <row r="597" spans="1:3" ht="15" x14ac:dyDescent="0.2">
      <c r="A597" s="166" t="s">
        <v>172</v>
      </c>
      <c r="B597" s="122"/>
      <c r="C597" s="215" t="e">
        <f t="shared" si="25"/>
        <v>#DIV/0!</v>
      </c>
    </row>
    <row r="598" spans="1:3" ht="15" x14ac:dyDescent="0.2">
      <c r="A598" s="166" t="s">
        <v>173</v>
      </c>
      <c r="B598" s="122"/>
      <c r="C598" s="215" t="e">
        <f t="shared" si="25"/>
        <v>#DIV/0!</v>
      </c>
    </row>
    <row r="599" spans="1:3" ht="15" x14ac:dyDescent="0.2">
      <c r="A599" s="166" t="s">
        <v>174</v>
      </c>
      <c r="B599" s="122"/>
      <c r="C599" s="215" t="e">
        <f t="shared" si="25"/>
        <v>#DIV/0!</v>
      </c>
    </row>
    <row r="600" spans="1:3" ht="15" x14ac:dyDescent="0.2">
      <c r="A600" s="221" t="s">
        <v>175</v>
      </c>
      <c r="B600" s="122"/>
      <c r="C600" s="215" t="e">
        <f t="shared" si="25"/>
        <v>#DIV/0!</v>
      </c>
    </row>
    <row r="601" spans="1:3" ht="15" x14ac:dyDescent="0.2">
      <c r="A601" s="222" t="s">
        <v>176</v>
      </c>
      <c r="B601" s="122"/>
      <c r="C601" s="215" t="e">
        <f t="shared" si="25"/>
        <v>#DIV/0!</v>
      </c>
    </row>
    <row r="602" spans="1:3" ht="15" x14ac:dyDescent="0.2">
      <c r="A602" s="166" t="s">
        <v>177</v>
      </c>
      <c r="B602" s="123"/>
      <c r="C602" s="215" t="e">
        <f t="shared" si="25"/>
        <v>#DIV/0!</v>
      </c>
    </row>
    <row r="603" spans="1:3" ht="15" x14ac:dyDescent="0.2">
      <c r="A603" s="166" t="s">
        <v>178</v>
      </c>
      <c r="B603" s="123"/>
      <c r="C603" s="215" t="e">
        <f t="shared" si="25"/>
        <v>#DIV/0!</v>
      </c>
    </row>
    <row r="604" spans="1:3" ht="15" x14ac:dyDescent="0.2">
      <c r="A604" s="223" t="s">
        <v>141</v>
      </c>
      <c r="B604" s="123"/>
      <c r="C604" s="215" t="e">
        <f t="shared" si="25"/>
        <v>#DIV/0!</v>
      </c>
    </row>
    <row r="605" spans="1:3" ht="13.5" customHeight="1" x14ac:dyDescent="0.25">
      <c r="A605" s="226" t="s">
        <v>142</v>
      </c>
      <c r="B605" s="122"/>
      <c r="C605" s="215" t="e">
        <f t="shared" si="25"/>
        <v>#DIV/0!</v>
      </c>
    </row>
    <row r="606" spans="1:3" ht="15" x14ac:dyDescent="0.25">
      <c r="A606" s="226" t="s">
        <v>143</v>
      </c>
      <c r="B606" s="122"/>
      <c r="C606" s="215" t="e">
        <f t="shared" si="25"/>
        <v>#DIV/0!</v>
      </c>
    </row>
    <row r="607" spans="1:3" ht="15" x14ac:dyDescent="0.2">
      <c r="A607" s="223" t="s">
        <v>144</v>
      </c>
      <c r="B607" s="122"/>
      <c r="C607" s="215" t="e">
        <f t="shared" si="25"/>
        <v>#DIV/0!</v>
      </c>
    </row>
    <row r="608" spans="1:3" ht="15" x14ac:dyDescent="0.25">
      <c r="A608" s="226" t="s">
        <v>145</v>
      </c>
      <c r="B608" s="122"/>
      <c r="C608" s="215" t="e">
        <f t="shared" si="25"/>
        <v>#DIV/0!</v>
      </c>
    </row>
    <row r="609" spans="1:3" ht="15" x14ac:dyDescent="0.25">
      <c r="A609" s="226" t="s">
        <v>146</v>
      </c>
      <c r="B609" s="122"/>
      <c r="C609" s="215" t="e">
        <f t="shared" si="25"/>
        <v>#DIV/0!</v>
      </c>
    </row>
    <row r="610" spans="1:3" ht="15" x14ac:dyDescent="0.2">
      <c r="A610" s="166" t="s">
        <v>100</v>
      </c>
      <c r="B610" s="122"/>
      <c r="C610" s="215" t="e">
        <f t="shared" si="25"/>
        <v>#DIV/0!</v>
      </c>
    </row>
    <row r="611" spans="1:3" ht="15" x14ac:dyDescent="0.2">
      <c r="A611" s="166" t="s">
        <v>95</v>
      </c>
      <c r="B611" s="122"/>
      <c r="C611" s="215" t="e">
        <f t="shared" si="25"/>
        <v>#DIV/0!</v>
      </c>
    </row>
    <row r="612" spans="1:3" ht="15" x14ac:dyDescent="0.2">
      <c r="A612" s="221" t="s">
        <v>119</v>
      </c>
      <c r="B612" s="122"/>
      <c r="C612" s="215" t="e">
        <f t="shared" si="25"/>
        <v>#DIV/0!</v>
      </c>
    </row>
    <row r="613" spans="1:3" ht="15" x14ac:dyDescent="0.2">
      <c r="A613" s="221" t="s">
        <v>179</v>
      </c>
      <c r="B613" s="123"/>
      <c r="C613" s="215" t="e">
        <f t="shared" si="25"/>
        <v>#DIV/0!</v>
      </c>
    </row>
    <row r="614" spans="1:3" ht="15" x14ac:dyDescent="0.2">
      <c r="A614" s="221" t="s">
        <v>180</v>
      </c>
      <c r="B614" s="123"/>
      <c r="C614" s="215" t="e">
        <f t="shared" si="25"/>
        <v>#DIV/0!</v>
      </c>
    </row>
    <row r="615" spans="1:3" ht="15" x14ac:dyDescent="0.2">
      <c r="A615" s="166" t="s">
        <v>96</v>
      </c>
      <c r="B615" s="123"/>
      <c r="C615" s="215" t="e">
        <f t="shared" si="25"/>
        <v>#DIV/0!</v>
      </c>
    </row>
    <row r="616" spans="1:3" ht="15" x14ac:dyDescent="0.2">
      <c r="A616" s="166" t="s">
        <v>97</v>
      </c>
      <c r="B616" s="123"/>
      <c r="C616" s="215" t="e">
        <f t="shared" si="25"/>
        <v>#DIV/0!</v>
      </c>
    </row>
    <row r="617" spans="1:3" ht="15.75" customHeight="1" x14ac:dyDescent="0.2">
      <c r="A617" s="166" t="s">
        <v>98</v>
      </c>
      <c r="B617" s="123"/>
      <c r="C617" s="215" t="e">
        <f t="shared" si="25"/>
        <v>#DIV/0!</v>
      </c>
    </row>
    <row r="618" spans="1:3" ht="15.75" customHeight="1" x14ac:dyDescent="0.2">
      <c r="A618" s="166" t="s">
        <v>111</v>
      </c>
      <c r="B618" s="123"/>
      <c r="C618" s="215" t="e">
        <f t="shared" si="25"/>
        <v>#DIV/0!</v>
      </c>
    </row>
    <row r="619" spans="1:3" ht="15.75" customHeight="1" x14ac:dyDescent="0.2">
      <c r="A619" s="166" t="s">
        <v>85</v>
      </c>
      <c r="B619" s="123"/>
      <c r="C619" s="215" t="e">
        <f t="shared" si="25"/>
        <v>#DIV/0!</v>
      </c>
    </row>
    <row r="620" spans="1:3" ht="15.75" customHeight="1" x14ac:dyDescent="0.2">
      <c r="A620" s="166" t="s">
        <v>86</v>
      </c>
      <c r="B620" s="123"/>
      <c r="C620" s="215" t="e">
        <f t="shared" si="25"/>
        <v>#DIV/0!</v>
      </c>
    </row>
    <row r="621" spans="1:3" ht="15.75" customHeight="1" x14ac:dyDescent="0.2">
      <c r="A621" s="221" t="s">
        <v>120</v>
      </c>
      <c r="B621" s="123"/>
      <c r="C621" s="215" t="e">
        <f t="shared" ref="C621:C627" si="26">B621/B$628*100</f>
        <v>#DIV/0!</v>
      </c>
    </row>
    <row r="622" spans="1:3" ht="15.75" customHeight="1" x14ac:dyDescent="0.2">
      <c r="A622" s="168" t="s">
        <v>99</v>
      </c>
      <c r="B622" s="123"/>
      <c r="C622" s="215" t="e">
        <f t="shared" si="26"/>
        <v>#DIV/0!</v>
      </c>
    </row>
    <row r="623" spans="1:3" ht="15.75" customHeight="1" x14ac:dyDescent="0.2">
      <c r="A623" s="168" t="s">
        <v>101</v>
      </c>
      <c r="B623" s="123"/>
      <c r="C623" s="215" t="e">
        <f t="shared" si="26"/>
        <v>#DIV/0!</v>
      </c>
    </row>
    <row r="624" spans="1:3" ht="15.75" customHeight="1" x14ac:dyDescent="0.2">
      <c r="A624" s="222" t="s">
        <v>121</v>
      </c>
      <c r="B624" s="123"/>
      <c r="C624" s="215" t="e">
        <f t="shared" si="26"/>
        <v>#DIV/0!</v>
      </c>
    </row>
    <row r="625" spans="1:3" ht="15.75" customHeight="1" x14ac:dyDescent="0.2">
      <c r="A625" s="167" t="s">
        <v>152</v>
      </c>
      <c r="B625" s="123"/>
      <c r="C625" s="215" t="e">
        <f t="shared" si="26"/>
        <v>#DIV/0!</v>
      </c>
    </row>
    <row r="626" spans="1:3" ht="15.75" customHeight="1" x14ac:dyDescent="0.2">
      <c r="A626" s="167" t="s">
        <v>153</v>
      </c>
      <c r="B626" s="123"/>
      <c r="C626" s="215" t="e">
        <f t="shared" si="26"/>
        <v>#DIV/0!</v>
      </c>
    </row>
    <row r="627" spans="1:3" ht="15.75" customHeight="1" thickBot="1" x14ac:dyDescent="0.25">
      <c r="A627" s="179" t="s">
        <v>147</v>
      </c>
      <c r="B627" s="123"/>
      <c r="C627" s="215" t="e">
        <f t="shared" si="26"/>
        <v>#DIV/0!</v>
      </c>
    </row>
    <row r="628" spans="1:3" ht="16.5" thickBot="1" x14ac:dyDescent="0.3">
      <c r="A628" s="232" t="s">
        <v>128</v>
      </c>
      <c r="B628" s="235">
        <f>SUM(B544:B627)</f>
        <v>0</v>
      </c>
      <c r="C628" s="236"/>
    </row>
    <row r="629" spans="1:3" ht="16.5" thickBot="1" x14ac:dyDescent="0.3">
      <c r="A629" s="125" t="s">
        <v>198</v>
      </c>
      <c r="B629" s="132">
        <f>SUM(Hemodiálise!W38+Hemodiálise!Z38+Hemodiálise!AC38)</f>
        <v>0</v>
      </c>
      <c r="C629" s="13"/>
    </row>
    <row r="630" spans="1:3" ht="15" thickBot="1" x14ac:dyDescent="0.25">
      <c r="A630" s="13"/>
      <c r="B630" s="126"/>
      <c r="C630" s="124"/>
    </row>
    <row r="631" spans="1:3" ht="31.5" customHeight="1" thickBot="1" x14ac:dyDescent="0.3">
      <c r="A631" s="237" t="s">
        <v>29</v>
      </c>
      <c r="B631" s="348" t="s">
        <v>196</v>
      </c>
      <c r="C631" s="349"/>
    </row>
    <row r="632" spans="1:3" ht="45.75" thickBot="1" x14ac:dyDescent="0.25">
      <c r="A632" s="130" t="s">
        <v>79</v>
      </c>
      <c r="B632" s="131" t="s">
        <v>199</v>
      </c>
      <c r="C632" s="131" t="s">
        <v>80</v>
      </c>
    </row>
    <row r="633" spans="1:3" ht="14.25" x14ac:dyDescent="0.2">
      <c r="A633" s="225" t="s">
        <v>132</v>
      </c>
      <c r="B633" s="136"/>
      <c r="C633" s="215" t="e">
        <f t="shared" ref="C633:C643" si="27">B633/B$717*100</f>
        <v>#DIV/0!</v>
      </c>
    </row>
    <row r="634" spans="1:3" ht="14.25" x14ac:dyDescent="0.2">
      <c r="A634" s="166" t="s">
        <v>129</v>
      </c>
      <c r="B634" s="136"/>
      <c r="C634" s="215" t="e">
        <f t="shared" si="27"/>
        <v>#DIV/0!</v>
      </c>
    </row>
    <row r="635" spans="1:3" ht="14.25" x14ac:dyDescent="0.2">
      <c r="A635" s="166" t="s">
        <v>130</v>
      </c>
      <c r="B635" s="136"/>
      <c r="C635" s="215" t="e">
        <f t="shared" si="27"/>
        <v>#DIV/0!</v>
      </c>
    </row>
    <row r="636" spans="1:3" ht="14.25" x14ac:dyDescent="0.2">
      <c r="A636" s="166" t="s">
        <v>90</v>
      </c>
      <c r="B636" s="136"/>
      <c r="C636" s="215" t="e">
        <f t="shared" si="27"/>
        <v>#DIV/0!</v>
      </c>
    </row>
    <row r="637" spans="1:3" ht="14.25" x14ac:dyDescent="0.2">
      <c r="A637" s="166" t="s">
        <v>91</v>
      </c>
      <c r="B637" s="136"/>
      <c r="C637" s="215" t="e">
        <f t="shared" si="27"/>
        <v>#DIV/0!</v>
      </c>
    </row>
    <row r="638" spans="1:3" ht="14.25" x14ac:dyDescent="0.2">
      <c r="A638" s="166" t="s">
        <v>92</v>
      </c>
      <c r="B638" s="136"/>
      <c r="C638" s="215" t="e">
        <f t="shared" si="27"/>
        <v>#DIV/0!</v>
      </c>
    </row>
    <row r="639" spans="1:3" ht="14.25" x14ac:dyDescent="0.2">
      <c r="A639" s="166" t="s">
        <v>93</v>
      </c>
      <c r="B639" s="136"/>
      <c r="C639" s="215" t="e">
        <f t="shared" si="27"/>
        <v>#DIV/0!</v>
      </c>
    </row>
    <row r="640" spans="1:3" ht="14.25" x14ac:dyDescent="0.2">
      <c r="A640" s="166" t="s">
        <v>94</v>
      </c>
      <c r="B640" s="136"/>
      <c r="C640" s="215" t="e">
        <f t="shared" si="27"/>
        <v>#DIV/0!</v>
      </c>
    </row>
    <row r="641" spans="1:3" ht="14.25" x14ac:dyDescent="0.2">
      <c r="A641" s="166" t="s">
        <v>131</v>
      </c>
      <c r="B641" s="136"/>
      <c r="C641" s="215" t="e">
        <f t="shared" si="27"/>
        <v>#DIV/0!</v>
      </c>
    </row>
    <row r="642" spans="1:3" ht="15" x14ac:dyDescent="0.2">
      <c r="A642" s="166" t="s">
        <v>133</v>
      </c>
      <c r="B642" s="136"/>
      <c r="C642" s="215" t="e">
        <f t="shared" si="27"/>
        <v>#DIV/0!</v>
      </c>
    </row>
    <row r="643" spans="1:3" ht="15" x14ac:dyDescent="0.25">
      <c r="A643" s="226" t="s">
        <v>134</v>
      </c>
      <c r="B643" s="136"/>
      <c r="C643" s="215" t="e">
        <f t="shared" si="27"/>
        <v>#DIV/0!</v>
      </c>
    </row>
    <row r="644" spans="1:3" ht="15" x14ac:dyDescent="0.25">
      <c r="A644" s="226" t="s">
        <v>135</v>
      </c>
      <c r="B644" s="136"/>
      <c r="C644" s="215" t="e">
        <f t="shared" ref="C644:C680" si="28">B644/B$717*100</f>
        <v>#DIV/0!</v>
      </c>
    </row>
    <row r="645" spans="1:3" ht="15" x14ac:dyDescent="0.2">
      <c r="A645" s="166" t="s">
        <v>89</v>
      </c>
      <c r="B645" s="136"/>
      <c r="C645" s="215" t="e">
        <f t="shared" si="28"/>
        <v>#DIV/0!</v>
      </c>
    </row>
    <row r="646" spans="1:3" ht="15" x14ac:dyDescent="0.2">
      <c r="A646" s="166" t="s">
        <v>109</v>
      </c>
      <c r="B646" s="136"/>
      <c r="C646" s="215" t="e">
        <f t="shared" si="28"/>
        <v>#DIV/0!</v>
      </c>
    </row>
    <row r="647" spans="1:3" ht="15" x14ac:dyDescent="0.2">
      <c r="A647" s="221" t="s">
        <v>115</v>
      </c>
      <c r="B647" s="136"/>
      <c r="C647" s="215" t="e">
        <f t="shared" si="28"/>
        <v>#DIV/0!</v>
      </c>
    </row>
    <row r="648" spans="1:3" ht="15" x14ac:dyDescent="0.2">
      <c r="A648" s="166" t="s">
        <v>136</v>
      </c>
      <c r="B648" s="136"/>
      <c r="C648" s="215" t="e">
        <f t="shared" si="28"/>
        <v>#DIV/0!</v>
      </c>
    </row>
    <row r="649" spans="1:3" ht="15" x14ac:dyDescent="0.2">
      <c r="A649" s="224" t="s">
        <v>137</v>
      </c>
      <c r="B649" s="136"/>
      <c r="C649" s="215" t="e">
        <f t="shared" si="28"/>
        <v>#DIV/0!</v>
      </c>
    </row>
    <row r="650" spans="1:3" ht="15" x14ac:dyDescent="0.2">
      <c r="A650" s="224" t="s">
        <v>138</v>
      </c>
      <c r="B650" s="136"/>
      <c r="C650" s="215" t="e">
        <f t="shared" si="28"/>
        <v>#DIV/0!</v>
      </c>
    </row>
    <row r="651" spans="1:3" ht="15" x14ac:dyDescent="0.2">
      <c r="A651" s="167" t="s">
        <v>149</v>
      </c>
      <c r="B651" s="136"/>
      <c r="C651" s="215" t="e">
        <f t="shared" si="28"/>
        <v>#DIV/0!</v>
      </c>
    </row>
    <row r="652" spans="1:3" ht="15" x14ac:dyDescent="0.25">
      <c r="A652" s="226" t="s">
        <v>104</v>
      </c>
      <c r="B652" s="136"/>
      <c r="C652" s="215" t="e">
        <f t="shared" si="28"/>
        <v>#DIV/0!</v>
      </c>
    </row>
    <row r="653" spans="1:3" ht="15" x14ac:dyDescent="0.25">
      <c r="A653" s="226" t="s">
        <v>105</v>
      </c>
      <c r="B653" s="136"/>
      <c r="C653" s="215" t="e">
        <f t="shared" si="28"/>
        <v>#DIV/0!</v>
      </c>
    </row>
    <row r="654" spans="1:3" ht="15" x14ac:dyDescent="0.25">
      <c r="A654" s="226" t="s">
        <v>106</v>
      </c>
      <c r="B654" s="136"/>
      <c r="C654" s="215" t="e">
        <f t="shared" si="28"/>
        <v>#DIV/0!</v>
      </c>
    </row>
    <row r="655" spans="1:3" ht="15" x14ac:dyDescent="0.25">
      <c r="A655" s="226" t="s">
        <v>150</v>
      </c>
      <c r="B655" s="136"/>
      <c r="C655" s="215" t="e">
        <f t="shared" si="28"/>
        <v>#DIV/0!</v>
      </c>
    </row>
    <row r="656" spans="1:3" ht="15" x14ac:dyDescent="0.25">
      <c r="A656" s="226" t="s">
        <v>151</v>
      </c>
      <c r="B656" s="136"/>
      <c r="C656" s="215" t="e">
        <f t="shared" si="28"/>
        <v>#DIV/0!</v>
      </c>
    </row>
    <row r="657" spans="1:3" ht="15" x14ac:dyDescent="0.25">
      <c r="A657" s="226" t="s">
        <v>154</v>
      </c>
      <c r="B657" s="136"/>
      <c r="C657" s="215" t="e">
        <f t="shared" si="28"/>
        <v>#DIV/0!</v>
      </c>
    </row>
    <row r="658" spans="1:3" ht="15" x14ac:dyDescent="0.25">
      <c r="A658" s="226" t="s">
        <v>155</v>
      </c>
      <c r="B658" s="136"/>
      <c r="C658" s="215" t="e">
        <f t="shared" si="28"/>
        <v>#DIV/0!</v>
      </c>
    </row>
    <row r="659" spans="1:3" ht="15" x14ac:dyDescent="0.2">
      <c r="A659" s="166" t="s">
        <v>81</v>
      </c>
      <c r="B659" s="136"/>
      <c r="C659" s="215" t="e">
        <f t="shared" si="28"/>
        <v>#DIV/0!</v>
      </c>
    </row>
    <row r="660" spans="1:3" ht="15" x14ac:dyDescent="0.2">
      <c r="A660" s="166" t="s">
        <v>82</v>
      </c>
      <c r="B660" s="136"/>
      <c r="C660" s="215" t="e">
        <f t="shared" si="28"/>
        <v>#DIV/0!</v>
      </c>
    </row>
    <row r="661" spans="1:3" ht="15" x14ac:dyDescent="0.2">
      <c r="A661" s="166" t="s">
        <v>83</v>
      </c>
      <c r="B661" s="136"/>
      <c r="C661" s="215" t="e">
        <f t="shared" si="28"/>
        <v>#DIV/0!</v>
      </c>
    </row>
    <row r="662" spans="1:3" ht="15" x14ac:dyDescent="0.2">
      <c r="A662" s="166" t="s">
        <v>84</v>
      </c>
      <c r="B662" s="136"/>
      <c r="C662" s="215" t="e">
        <f t="shared" si="28"/>
        <v>#DIV/0!</v>
      </c>
    </row>
    <row r="663" spans="1:3" ht="15" x14ac:dyDescent="0.2">
      <c r="A663" s="166" t="s">
        <v>139</v>
      </c>
      <c r="B663" s="136"/>
      <c r="C663" s="215" t="e">
        <f t="shared" si="28"/>
        <v>#DIV/0!</v>
      </c>
    </row>
    <row r="664" spans="1:3" ht="15" x14ac:dyDescent="0.2">
      <c r="A664" s="166" t="s">
        <v>140</v>
      </c>
      <c r="B664" s="136"/>
      <c r="C664" s="215" t="e">
        <f t="shared" si="28"/>
        <v>#DIV/0!</v>
      </c>
    </row>
    <row r="665" spans="1:3" ht="15" x14ac:dyDescent="0.2">
      <c r="A665" s="166" t="s">
        <v>107</v>
      </c>
      <c r="B665" s="136"/>
      <c r="C665" s="215" t="e">
        <f t="shared" si="28"/>
        <v>#DIV/0!</v>
      </c>
    </row>
    <row r="666" spans="1:3" ht="15" x14ac:dyDescent="0.2">
      <c r="A666" s="166" t="s">
        <v>116</v>
      </c>
      <c r="B666" s="136"/>
      <c r="C666" s="215" t="e">
        <f t="shared" si="28"/>
        <v>#DIV/0!</v>
      </c>
    </row>
    <row r="667" spans="1:3" ht="15" x14ac:dyDescent="0.2">
      <c r="A667" s="166" t="s">
        <v>110</v>
      </c>
      <c r="B667" s="136"/>
      <c r="C667" s="215" t="e">
        <f t="shared" si="28"/>
        <v>#DIV/0!</v>
      </c>
    </row>
    <row r="668" spans="1:3" ht="15" x14ac:dyDescent="0.2">
      <c r="A668" s="222" t="s">
        <v>117</v>
      </c>
      <c r="B668" s="136"/>
      <c r="C668" s="215" t="e">
        <f t="shared" si="28"/>
        <v>#DIV/0!</v>
      </c>
    </row>
    <row r="669" spans="1:3" ht="15" x14ac:dyDescent="0.2">
      <c r="A669" s="222" t="s">
        <v>118</v>
      </c>
      <c r="B669" s="136"/>
      <c r="C669" s="215" t="e">
        <f t="shared" si="28"/>
        <v>#DIV/0!</v>
      </c>
    </row>
    <row r="670" spans="1:3" ht="15" x14ac:dyDescent="0.25">
      <c r="A670" s="226" t="s">
        <v>156</v>
      </c>
      <c r="B670" s="136"/>
      <c r="C670" s="215" t="e">
        <f t="shared" si="28"/>
        <v>#DIV/0!</v>
      </c>
    </row>
    <row r="671" spans="1:3" ht="15" x14ac:dyDescent="0.2">
      <c r="A671" s="166" t="s">
        <v>157</v>
      </c>
      <c r="B671" s="136"/>
      <c r="C671" s="215" t="e">
        <f t="shared" si="28"/>
        <v>#DIV/0!</v>
      </c>
    </row>
    <row r="672" spans="1:3" ht="15" x14ac:dyDescent="0.2">
      <c r="A672" s="166" t="s">
        <v>158</v>
      </c>
      <c r="B672" s="136"/>
      <c r="C672" s="215" t="e">
        <f t="shared" si="28"/>
        <v>#DIV/0!</v>
      </c>
    </row>
    <row r="673" spans="1:3" ht="15" x14ac:dyDescent="0.2">
      <c r="A673" s="168" t="s">
        <v>159</v>
      </c>
      <c r="B673" s="136"/>
      <c r="C673" s="215" t="e">
        <f t="shared" si="28"/>
        <v>#DIV/0!</v>
      </c>
    </row>
    <row r="674" spans="1:3" ht="15" x14ac:dyDescent="0.2">
      <c r="A674" s="168" t="s">
        <v>160</v>
      </c>
      <c r="B674" s="136"/>
      <c r="C674" s="215" t="e">
        <f t="shared" si="28"/>
        <v>#DIV/0!</v>
      </c>
    </row>
    <row r="675" spans="1:3" ht="15" x14ac:dyDescent="0.2">
      <c r="A675" s="222" t="s">
        <v>161</v>
      </c>
      <c r="B675" s="136"/>
      <c r="C675" s="215" t="e">
        <f t="shared" si="28"/>
        <v>#DIV/0!</v>
      </c>
    </row>
    <row r="676" spans="1:3" ht="15" x14ac:dyDescent="0.2">
      <c r="A676" s="222" t="s">
        <v>162</v>
      </c>
      <c r="B676" s="136"/>
      <c r="C676" s="215" t="e">
        <f t="shared" si="28"/>
        <v>#DIV/0!</v>
      </c>
    </row>
    <row r="677" spans="1:3" ht="15" x14ac:dyDescent="0.2">
      <c r="A677" s="168" t="s">
        <v>163</v>
      </c>
      <c r="B677" s="136"/>
      <c r="C677" s="215" t="e">
        <f t="shared" si="28"/>
        <v>#DIV/0!</v>
      </c>
    </row>
    <row r="678" spans="1:3" ht="15" x14ac:dyDescent="0.2">
      <c r="A678" s="168" t="s">
        <v>164</v>
      </c>
      <c r="B678" s="136"/>
      <c r="C678" s="215" t="e">
        <f t="shared" si="28"/>
        <v>#DIV/0!</v>
      </c>
    </row>
    <row r="679" spans="1:3" ht="15" x14ac:dyDescent="0.2">
      <c r="A679" s="166" t="s">
        <v>165</v>
      </c>
      <c r="B679" s="136"/>
      <c r="C679" s="215" t="e">
        <f t="shared" si="28"/>
        <v>#DIV/0!</v>
      </c>
    </row>
    <row r="680" spans="1:3" ht="15" x14ac:dyDescent="0.2">
      <c r="A680" s="166" t="s">
        <v>166</v>
      </c>
      <c r="B680" s="136"/>
      <c r="C680" s="215" t="e">
        <f t="shared" si="28"/>
        <v>#DIV/0!</v>
      </c>
    </row>
    <row r="681" spans="1:3" ht="15" x14ac:dyDescent="0.2">
      <c r="A681" s="166" t="s">
        <v>167</v>
      </c>
      <c r="B681" s="122"/>
      <c r="C681" s="215" t="e">
        <f t="shared" ref="C681:C709" si="29">B681/B$717*100</f>
        <v>#DIV/0!</v>
      </c>
    </row>
    <row r="682" spans="1:3" ht="15" x14ac:dyDescent="0.2">
      <c r="A682" s="221" t="s">
        <v>168</v>
      </c>
      <c r="B682" s="122"/>
      <c r="C682" s="215" t="e">
        <f t="shared" si="29"/>
        <v>#DIV/0!</v>
      </c>
    </row>
    <row r="683" spans="1:3" ht="15" x14ac:dyDescent="0.2">
      <c r="A683" s="222" t="s">
        <v>169</v>
      </c>
      <c r="B683" s="122"/>
      <c r="C683" s="215" t="e">
        <f t="shared" si="29"/>
        <v>#DIV/0!</v>
      </c>
    </row>
    <row r="684" spans="1:3" ht="15" x14ac:dyDescent="0.2">
      <c r="A684" s="166" t="s">
        <v>170</v>
      </c>
      <c r="B684" s="122"/>
      <c r="C684" s="215" t="e">
        <f t="shared" si="29"/>
        <v>#DIV/0!</v>
      </c>
    </row>
    <row r="685" spans="1:3" ht="15" x14ac:dyDescent="0.2">
      <c r="A685" s="166" t="s">
        <v>171</v>
      </c>
      <c r="B685" s="122"/>
      <c r="C685" s="215" t="e">
        <f t="shared" si="29"/>
        <v>#DIV/0!</v>
      </c>
    </row>
    <row r="686" spans="1:3" ht="15" x14ac:dyDescent="0.2">
      <c r="A686" s="166" t="s">
        <v>172</v>
      </c>
      <c r="B686" s="122"/>
      <c r="C686" s="215" t="e">
        <f t="shared" si="29"/>
        <v>#DIV/0!</v>
      </c>
    </row>
    <row r="687" spans="1:3" ht="15" x14ac:dyDescent="0.2">
      <c r="A687" s="166" t="s">
        <v>173</v>
      </c>
      <c r="B687" s="122"/>
      <c r="C687" s="215" t="e">
        <f t="shared" si="29"/>
        <v>#DIV/0!</v>
      </c>
    </row>
    <row r="688" spans="1:3" ht="15" x14ac:dyDescent="0.2">
      <c r="A688" s="166" t="s">
        <v>174</v>
      </c>
      <c r="B688" s="122"/>
      <c r="C688" s="215" t="e">
        <f t="shared" si="29"/>
        <v>#DIV/0!</v>
      </c>
    </row>
    <row r="689" spans="1:3" ht="15" x14ac:dyDescent="0.2">
      <c r="A689" s="221" t="s">
        <v>175</v>
      </c>
      <c r="B689" s="122"/>
      <c r="C689" s="215" t="e">
        <f t="shared" si="29"/>
        <v>#DIV/0!</v>
      </c>
    </row>
    <row r="690" spans="1:3" ht="15" x14ac:dyDescent="0.2">
      <c r="A690" s="222" t="s">
        <v>176</v>
      </c>
      <c r="B690" s="122"/>
      <c r="C690" s="215" t="e">
        <f t="shared" si="29"/>
        <v>#DIV/0!</v>
      </c>
    </row>
    <row r="691" spans="1:3" ht="15" x14ac:dyDescent="0.2">
      <c r="A691" s="166" t="s">
        <v>177</v>
      </c>
      <c r="B691" s="123"/>
      <c r="C691" s="215" t="e">
        <f t="shared" si="29"/>
        <v>#DIV/0!</v>
      </c>
    </row>
    <row r="692" spans="1:3" ht="15" x14ac:dyDescent="0.2">
      <c r="A692" s="166" t="s">
        <v>178</v>
      </c>
      <c r="B692" s="123"/>
      <c r="C692" s="215" t="e">
        <f t="shared" si="29"/>
        <v>#DIV/0!</v>
      </c>
    </row>
    <row r="693" spans="1:3" ht="15" x14ac:dyDescent="0.2">
      <c r="A693" s="223" t="s">
        <v>141</v>
      </c>
      <c r="B693" s="123"/>
      <c r="C693" s="215" t="e">
        <f t="shared" si="29"/>
        <v>#DIV/0!</v>
      </c>
    </row>
    <row r="694" spans="1:3" ht="15" x14ac:dyDescent="0.25">
      <c r="A694" s="226" t="s">
        <v>142</v>
      </c>
      <c r="B694" s="122"/>
      <c r="C694" s="215" t="e">
        <f t="shared" si="29"/>
        <v>#DIV/0!</v>
      </c>
    </row>
    <row r="695" spans="1:3" ht="15" x14ac:dyDescent="0.25">
      <c r="A695" s="226" t="s">
        <v>143</v>
      </c>
      <c r="B695" s="122"/>
      <c r="C695" s="215" t="e">
        <f t="shared" si="29"/>
        <v>#DIV/0!</v>
      </c>
    </row>
    <row r="696" spans="1:3" ht="15" x14ac:dyDescent="0.2">
      <c r="A696" s="223" t="s">
        <v>144</v>
      </c>
      <c r="B696" s="122"/>
      <c r="C696" s="215" t="e">
        <f t="shared" si="29"/>
        <v>#DIV/0!</v>
      </c>
    </row>
    <row r="697" spans="1:3" ht="15" x14ac:dyDescent="0.25">
      <c r="A697" s="226" t="s">
        <v>145</v>
      </c>
      <c r="B697" s="122"/>
      <c r="C697" s="215" t="e">
        <f t="shared" si="29"/>
        <v>#DIV/0!</v>
      </c>
    </row>
    <row r="698" spans="1:3" ht="15" x14ac:dyDescent="0.25">
      <c r="A698" s="226" t="s">
        <v>146</v>
      </c>
      <c r="B698" s="122"/>
      <c r="C698" s="215" t="e">
        <f t="shared" si="29"/>
        <v>#DIV/0!</v>
      </c>
    </row>
    <row r="699" spans="1:3" ht="15" x14ac:dyDescent="0.2">
      <c r="A699" s="166" t="s">
        <v>100</v>
      </c>
      <c r="B699" s="122"/>
      <c r="C699" s="215" t="e">
        <f t="shared" si="29"/>
        <v>#DIV/0!</v>
      </c>
    </row>
    <row r="700" spans="1:3" ht="15" x14ac:dyDescent="0.2">
      <c r="A700" s="166" t="s">
        <v>95</v>
      </c>
      <c r="B700" s="122"/>
      <c r="C700" s="215" t="e">
        <f t="shared" si="29"/>
        <v>#DIV/0!</v>
      </c>
    </row>
    <row r="701" spans="1:3" ht="15" x14ac:dyDescent="0.2">
      <c r="A701" s="221" t="s">
        <v>119</v>
      </c>
      <c r="B701" s="122"/>
      <c r="C701" s="215" t="e">
        <f t="shared" si="29"/>
        <v>#DIV/0!</v>
      </c>
    </row>
    <row r="702" spans="1:3" ht="15" x14ac:dyDescent="0.2">
      <c r="A702" s="221" t="s">
        <v>179</v>
      </c>
      <c r="B702" s="123"/>
      <c r="C702" s="215" t="e">
        <f t="shared" si="29"/>
        <v>#DIV/0!</v>
      </c>
    </row>
    <row r="703" spans="1:3" ht="15" x14ac:dyDescent="0.2">
      <c r="A703" s="221" t="s">
        <v>180</v>
      </c>
      <c r="B703" s="123"/>
      <c r="C703" s="215" t="e">
        <f t="shared" si="29"/>
        <v>#DIV/0!</v>
      </c>
    </row>
    <row r="704" spans="1:3" ht="15" x14ac:dyDescent="0.2">
      <c r="A704" s="166" t="s">
        <v>96</v>
      </c>
      <c r="B704" s="123"/>
      <c r="C704" s="215" t="e">
        <f t="shared" si="29"/>
        <v>#DIV/0!</v>
      </c>
    </row>
    <row r="705" spans="1:3" ht="15" x14ac:dyDescent="0.2">
      <c r="A705" s="166" t="s">
        <v>97</v>
      </c>
      <c r="B705" s="123"/>
      <c r="C705" s="215" t="e">
        <f t="shared" si="29"/>
        <v>#DIV/0!</v>
      </c>
    </row>
    <row r="706" spans="1:3" ht="15.75" customHeight="1" x14ac:dyDescent="0.2">
      <c r="A706" s="166" t="s">
        <v>98</v>
      </c>
      <c r="B706" s="123"/>
      <c r="C706" s="215" t="e">
        <f t="shared" si="29"/>
        <v>#DIV/0!</v>
      </c>
    </row>
    <row r="707" spans="1:3" ht="15.75" customHeight="1" x14ac:dyDescent="0.2">
      <c r="A707" s="166" t="s">
        <v>111</v>
      </c>
      <c r="B707" s="123"/>
      <c r="C707" s="215" t="e">
        <f t="shared" si="29"/>
        <v>#DIV/0!</v>
      </c>
    </row>
    <row r="708" spans="1:3" ht="15.75" customHeight="1" x14ac:dyDescent="0.2">
      <c r="A708" s="166" t="s">
        <v>85</v>
      </c>
      <c r="B708" s="123"/>
      <c r="C708" s="215" t="e">
        <f t="shared" si="29"/>
        <v>#DIV/0!</v>
      </c>
    </row>
    <row r="709" spans="1:3" ht="15.75" customHeight="1" x14ac:dyDescent="0.2">
      <c r="A709" s="166" t="s">
        <v>86</v>
      </c>
      <c r="B709" s="123"/>
      <c r="C709" s="215" t="e">
        <f t="shared" si="29"/>
        <v>#DIV/0!</v>
      </c>
    </row>
    <row r="710" spans="1:3" ht="15.75" customHeight="1" x14ac:dyDescent="0.2">
      <c r="A710" s="221" t="s">
        <v>120</v>
      </c>
      <c r="B710" s="123"/>
      <c r="C710" s="215" t="e">
        <f t="shared" ref="C710:C716" si="30">B710/B$717*100</f>
        <v>#DIV/0!</v>
      </c>
    </row>
    <row r="711" spans="1:3" ht="15.75" customHeight="1" x14ac:dyDescent="0.2">
      <c r="A711" s="168" t="s">
        <v>99</v>
      </c>
      <c r="B711" s="123"/>
      <c r="C711" s="215" t="e">
        <f t="shared" si="30"/>
        <v>#DIV/0!</v>
      </c>
    </row>
    <row r="712" spans="1:3" ht="15.75" customHeight="1" x14ac:dyDescent="0.2">
      <c r="A712" s="168" t="s">
        <v>101</v>
      </c>
      <c r="B712" s="123"/>
      <c r="C712" s="215" t="e">
        <f t="shared" si="30"/>
        <v>#DIV/0!</v>
      </c>
    </row>
    <row r="713" spans="1:3" ht="15.75" customHeight="1" x14ac:dyDescent="0.2">
      <c r="A713" s="222" t="s">
        <v>121</v>
      </c>
      <c r="B713" s="123"/>
      <c r="C713" s="215" t="e">
        <f t="shared" si="30"/>
        <v>#DIV/0!</v>
      </c>
    </row>
    <row r="714" spans="1:3" ht="15.75" customHeight="1" x14ac:dyDescent="0.2">
      <c r="A714" s="167" t="s">
        <v>152</v>
      </c>
      <c r="B714" s="123"/>
      <c r="C714" s="215" t="e">
        <f t="shared" si="30"/>
        <v>#DIV/0!</v>
      </c>
    </row>
    <row r="715" spans="1:3" ht="15.75" customHeight="1" x14ac:dyDescent="0.2">
      <c r="A715" s="167" t="s">
        <v>153</v>
      </c>
      <c r="B715" s="123"/>
      <c r="C715" s="215" t="e">
        <f t="shared" si="30"/>
        <v>#DIV/0!</v>
      </c>
    </row>
    <row r="716" spans="1:3" ht="15.75" customHeight="1" thickBot="1" x14ac:dyDescent="0.25">
      <c r="A716" s="179" t="s">
        <v>147</v>
      </c>
      <c r="B716" s="123"/>
      <c r="C716" s="215" t="e">
        <f t="shared" si="30"/>
        <v>#DIV/0!</v>
      </c>
    </row>
    <row r="717" spans="1:3" ht="16.5" thickBot="1" x14ac:dyDescent="0.3">
      <c r="A717" s="232" t="s">
        <v>128</v>
      </c>
      <c r="B717" s="235">
        <f>SUM(B633:B716)</f>
        <v>0</v>
      </c>
      <c r="C717" s="236"/>
    </row>
    <row r="718" spans="1:3" ht="16.5" thickBot="1" x14ac:dyDescent="0.3">
      <c r="A718" s="125" t="s">
        <v>198</v>
      </c>
      <c r="B718" s="132">
        <f>SUM(Hemodiálise!W39+Hemodiálise!Z39+Hemodiálise!AC39)</f>
        <v>0</v>
      </c>
      <c r="C718" s="13"/>
    </row>
    <row r="719" spans="1:3" ht="15" thickBot="1" x14ac:dyDescent="0.25">
      <c r="A719" s="13"/>
      <c r="B719" s="126"/>
      <c r="C719" s="124"/>
    </row>
    <row r="720" spans="1:3" ht="33" customHeight="1" thickBot="1" x14ac:dyDescent="0.3">
      <c r="A720" s="237" t="s">
        <v>30</v>
      </c>
      <c r="B720" s="348" t="s">
        <v>196</v>
      </c>
      <c r="C720" s="349"/>
    </row>
    <row r="721" spans="1:3" ht="33" customHeight="1" thickBot="1" x14ac:dyDescent="0.25">
      <c r="A721" s="130" t="s">
        <v>79</v>
      </c>
      <c r="B721" s="131" t="s">
        <v>199</v>
      </c>
      <c r="C721" s="131" t="s">
        <v>80</v>
      </c>
    </row>
    <row r="722" spans="1:3" ht="14.25" x14ac:dyDescent="0.2">
      <c r="A722" s="225" t="s">
        <v>132</v>
      </c>
      <c r="B722" s="136"/>
      <c r="C722" s="215" t="e">
        <f t="shared" ref="C722:C732" si="31">B722/B$806*100</f>
        <v>#DIV/0!</v>
      </c>
    </row>
    <row r="723" spans="1:3" ht="14.25" x14ac:dyDescent="0.2">
      <c r="A723" s="166" t="s">
        <v>129</v>
      </c>
      <c r="B723" s="136"/>
      <c r="C723" s="215" t="e">
        <f t="shared" si="31"/>
        <v>#DIV/0!</v>
      </c>
    </row>
    <row r="724" spans="1:3" ht="14.25" x14ac:dyDescent="0.2">
      <c r="A724" s="166" t="s">
        <v>130</v>
      </c>
      <c r="B724" s="136"/>
      <c r="C724" s="215" t="e">
        <f t="shared" si="31"/>
        <v>#DIV/0!</v>
      </c>
    </row>
    <row r="725" spans="1:3" ht="14.25" x14ac:dyDescent="0.2">
      <c r="A725" s="166" t="s">
        <v>90</v>
      </c>
      <c r="B725" s="136"/>
      <c r="C725" s="215" t="e">
        <f t="shared" si="31"/>
        <v>#DIV/0!</v>
      </c>
    </row>
    <row r="726" spans="1:3" ht="14.25" x14ac:dyDescent="0.2">
      <c r="A726" s="166" t="s">
        <v>91</v>
      </c>
      <c r="B726" s="136"/>
      <c r="C726" s="215" t="e">
        <f t="shared" si="31"/>
        <v>#DIV/0!</v>
      </c>
    </row>
    <row r="727" spans="1:3" ht="14.25" x14ac:dyDescent="0.2">
      <c r="A727" s="166" t="s">
        <v>92</v>
      </c>
      <c r="B727" s="136"/>
      <c r="C727" s="215" t="e">
        <f t="shared" si="31"/>
        <v>#DIV/0!</v>
      </c>
    </row>
    <row r="728" spans="1:3" ht="14.25" x14ac:dyDescent="0.2">
      <c r="A728" s="166" t="s">
        <v>93</v>
      </c>
      <c r="B728" s="136"/>
      <c r="C728" s="215" t="e">
        <f t="shared" si="31"/>
        <v>#DIV/0!</v>
      </c>
    </row>
    <row r="729" spans="1:3" ht="14.25" x14ac:dyDescent="0.2">
      <c r="A729" s="166" t="s">
        <v>94</v>
      </c>
      <c r="B729" s="136"/>
      <c r="C729" s="215" t="e">
        <f t="shared" si="31"/>
        <v>#DIV/0!</v>
      </c>
    </row>
    <row r="730" spans="1:3" ht="14.25" x14ac:dyDescent="0.2">
      <c r="A730" s="166" t="s">
        <v>131</v>
      </c>
      <c r="B730" s="136"/>
      <c r="C730" s="215" t="e">
        <f t="shared" si="31"/>
        <v>#DIV/0!</v>
      </c>
    </row>
    <row r="731" spans="1:3" ht="15" x14ac:dyDescent="0.2">
      <c r="A731" s="166" t="s">
        <v>133</v>
      </c>
      <c r="B731" s="136"/>
      <c r="C731" s="215" t="e">
        <f t="shared" si="31"/>
        <v>#DIV/0!</v>
      </c>
    </row>
    <row r="732" spans="1:3" ht="15" x14ac:dyDescent="0.25">
      <c r="A732" s="226" t="s">
        <v>134</v>
      </c>
      <c r="B732" s="136"/>
      <c r="C732" s="215" t="e">
        <f t="shared" si="31"/>
        <v>#DIV/0!</v>
      </c>
    </row>
    <row r="733" spans="1:3" ht="15" x14ac:dyDescent="0.25">
      <c r="A733" s="226" t="s">
        <v>135</v>
      </c>
      <c r="B733" s="136"/>
      <c r="C733" s="215" t="e">
        <f t="shared" ref="C733:C764" si="32">B733/B$806*100</f>
        <v>#DIV/0!</v>
      </c>
    </row>
    <row r="734" spans="1:3" ht="15" x14ac:dyDescent="0.2">
      <c r="A734" s="166" t="s">
        <v>89</v>
      </c>
      <c r="B734" s="136"/>
      <c r="C734" s="215" t="e">
        <f t="shared" si="32"/>
        <v>#DIV/0!</v>
      </c>
    </row>
    <row r="735" spans="1:3" ht="15" x14ac:dyDescent="0.2">
      <c r="A735" s="166" t="s">
        <v>109</v>
      </c>
      <c r="B735" s="136"/>
      <c r="C735" s="215" t="e">
        <f t="shared" si="32"/>
        <v>#DIV/0!</v>
      </c>
    </row>
    <row r="736" spans="1:3" ht="15" x14ac:dyDescent="0.2">
      <c r="A736" s="221" t="s">
        <v>115</v>
      </c>
      <c r="B736" s="136"/>
      <c r="C736" s="215" t="e">
        <f t="shared" si="32"/>
        <v>#DIV/0!</v>
      </c>
    </row>
    <row r="737" spans="1:3" ht="15" x14ac:dyDescent="0.2">
      <c r="A737" s="166" t="s">
        <v>136</v>
      </c>
      <c r="B737" s="136"/>
      <c r="C737" s="215" t="e">
        <f t="shared" si="32"/>
        <v>#DIV/0!</v>
      </c>
    </row>
    <row r="738" spans="1:3" ht="15" x14ac:dyDescent="0.2">
      <c r="A738" s="224" t="s">
        <v>137</v>
      </c>
      <c r="B738" s="136"/>
      <c r="C738" s="215" t="e">
        <f t="shared" si="32"/>
        <v>#DIV/0!</v>
      </c>
    </row>
    <row r="739" spans="1:3" ht="15" x14ac:dyDescent="0.2">
      <c r="A739" s="224" t="s">
        <v>138</v>
      </c>
      <c r="B739" s="136"/>
      <c r="C739" s="215" t="e">
        <f t="shared" si="32"/>
        <v>#DIV/0!</v>
      </c>
    </row>
    <row r="740" spans="1:3" ht="15" x14ac:dyDescent="0.2">
      <c r="A740" s="167" t="s">
        <v>149</v>
      </c>
      <c r="B740" s="136"/>
      <c r="C740" s="215" t="e">
        <f t="shared" si="32"/>
        <v>#DIV/0!</v>
      </c>
    </row>
    <row r="741" spans="1:3" ht="15" x14ac:dyDescent="0.25">
      <c r="A741" s="226" t="s">
        <v>104</v>
      </c>
      <c r="B741" s="136"/>
      <c r="C741" s="215" t="e">
        <f t="shared" si="32"/>
        <v>#DIV/0!</v>
      </c>
    </row>
    <row r="742" spans="1:3" ht="15" x14ac:dyDescent="0.25">
      <c r="A742" s="226" t="s">
        <v>105</v>
      </c>
      <c r="B742" s="136"/>
      <c r="C742" s="215" t="e">
        <f t="shared" si="32"/>
        <v>#DIV/0!</v>
      </c>
    </row>
    <row r="743" spans="1:3" ht="15" x14ac:dyDescent="0.25">
      <c r="A743" s="226" t="s">
        <v>106</v>
      </c>
      <c r="B743" s="136"/>
      <c r="C743" s="215" t="e">
        <f t="shared" si="32"/>
        <v>#DIV/0!</v>
      </c>
    </row>
    <row r="744" spans="1:3" ht="15" x14ac:dyDescent="0.25">
      <c r="A744" s="226" t="s">
        <v>150</v>
      </c>
      <c r="B744" s="136"/>
      <c r="C744" s="215" t="e">
        <f t="shared" si="32"/>
        <v>#DIV/0!</v>
      </c>
    </row>
    <row r="745" spans="1:3" ht="15" x14ac:dyDescent="0.25">
      <c r="A745" s="226" t="s">
        <v>151</v>
      </c>
      <c r="B745" s="136"/>
      <c r="C745" s="215" t="e">
        <f t="shared" si="32"/>
        <v>#DIV/0!</v>
      </c>
    </row>
    <row r="746" spans="1:3" ht="15" x14ac:dyDescent="0.25">
      <c r="A746" s="226" t="s">
        <v>154</v>
      </c>
      <c r="B746" s="136"/>
      <c r="C746" s="215" t="e">
        <f t="shared" si="32"/>
        <v>#DIV/0!</v>
      </c>
    </row>
    <row r="747" spans="1:3" ht="15" x14ac:dyDescent="0.25">
      <c r="A747" s="226" t="s">
        <v>155</v>
      </c>
      <c r="B747" s="136"/>
      <c r="C747" s="215" t="e">
        <f t="shared" si="32"/>
        <v>#DIV/0!</v>
      </c>
    </row>
    <row r="748" spans="1:3" ht="15" x14ac:dyDescent="0.2">
      <c r="A748" s="166" t="s">
        <v>81</v>
      </c>
      <c r="B748" s="136"/>
      <c r="C748" s="215" t="e">
        <f t="shared" si="32"/>
        <v>#DIV/0!</v>
      </c>
    </row>
    <row r="749" spans="1:3" ht="15" x14ac:dyDescent="0.2">
      <c r="A749" s="166" t="s">
        <v>82</v>
      </c>
      <c r="B749" s="136"/>
      <c r="C749" s="215" t="e">
        <f t="shared" si="32"/>
        <v>#DIV/0!</v>
      </c>
    </row>
    <row r="750" spans="1:3" ht="15" x14ac:dyDescent="0.2">
      <c r="A750" s="166" t="s">
        <v>83</v>
      </c>
      <c r="B750" s="136"/>
      <c r="C750" s="215" t="e">
        <f t="shared" si="32"/>
        <v>#DIV/0!</v>
      </c>
    </row>
    <row r="751" spans="1:3" ht="15" x14ac:dyDescent="0.2">
      <c r="A751" s="166" t="s">
        <v>84</v>
      </c>
      <c r="B751" s="136"/>
      <c r="C751" s="215" t="e">
        <f t="shared" si="32"/>
        <v>#DIV/0!</v>
      </c>
    </row>
    <row r="752" spans="1:3" ht="15" x14ac:dyDescent="0.2">
      <c r="A752" s="166" t="s">
        <v>139</v>
      </c>
      <c r="B752" s="136"/>
      <c r="C752" s="215" t="e">
        <f t="shared" si="32"/>
        <v>#DIV/0!</v>
      </c>
    </row>
    <row r="753" spans="1:3" ht="15" x14ac:dyDescent="0.2">
      <c r="A753" s="166" t="s">
        <v>140</v>
      </c>
      <c r="B753" s="136"/>
      <c r="C753" s="215" t="e">
        <f t="shared" si="32"/>
        <v>#DIV/0!</v>
      </c>
    </row>
    <row r="754" spans="1:3" ht="15" x14ac:dyDescent="0.2">
      <c r="A754" s="166" t="s">
        <v>107</v>
      </c>
      <c r="B754" s="136"/>
      <c r="C754" s="215" t="e">
        <f t="shared" si="32"/>
        <v>#DIV/0!</v>
      </c>
    </row>
    <row r="755" spans="1:3" ht="15" x14ac:dyDescent="0.2">
      <c r="A755" s="166" t="s">
        <v>116</v>
      </c>
      <c r="B755" s="136"/>
      <c r="C755" s="215" t="e">
        <f t="shared" si="32"/>
        <v>#DIV/0!</v>
      </c>
    </row>
    <row r="756" spans="1:3" ht="15" x14ac:dyDescent="0.2">
      <c r="A756" s="166" t="s">
        <v>110</v>
      </c>
      <c r="B756" s="136"/>
      <c r="C756" s="215" t="e">
        <f t="shared" si="32"/>
        <v>#DIV/0!</v>
      </c>
    </row>
    <row r="757" spans="1:3" ht="15" x14ac:dyDescent="0.2">
      <c r="A757" s="222" t="s">
        <v>117</v>
      </c>
      <c r="B757" s="136"/>
      <c r="C757" s="215" t="e">
        <f t="shared" si="32"/>
        <v>#DIV/0!</v>
      </c>
    </row>
    <row r="758" spans="1:3" ht="15" x14ac:dyDescent="0.2">
      <c r="A758" s="222" t="s">
        <v>118</v>
      </c>
      <c r="B758" s="136"/>
      <c r="C758" s="215" t="e">
        <f t="shared" si="32"/>
        <v>#DIV/0!</v>
      </c>
    </row>
    <row r="759" spans="1:3" ht="15" x14ac:dyDescent="0.25">
      <c r="A759" s="226" t="s">
        <v>156</v>
      </c>
      <c r="B759" s="136"/>
      <c r="C759" s="215" t="e">
        <f t="shared" si="32"/>
        <v>#DIV/0!</v>
      </c>
    </row>
    <row r="760" spans="1:3" ht="15" x14ac:dyDescent="0.2">
      <c r="A760" s="166" t="s">
        <v>157</v>
      </c>
      <c r="B760" s="136"/>
      <c r="C760" s="215" t="e">
        <f t="shared" si="32"/>
        <v>#DIV/0!</v>
      </c>
    </row>
    <row r="761" spans="1:3" ht="15" x14ac:dyDescent="0.2">
      <c r="A761" s="166" t="s">
        <v>158</v>
      </c>
      <c r="B761" s="136"/>
      <c r="C761" s="215" t="e">
        <f t="shared" si="32"/>
        <v>#DIV/0!</v>
      </c>
    </row>
    <row r="762" spans="1:3" ht="15" x14ac:dyDescent="0.2">
      <c r="A762" s="168" t="s">
        <v>159</v>
      </c>
      <c r="B762" s="136"/>
      <c r="C762" s="215" t="e">
        <f t="shared" si="32"/>
        <v>#DIV/0!</v>
      </c>
    </row>
    <row r="763" spans="1:3" ht="15" x14ac:dyDescent="0.2">
      <c r="A763" s="168" t="s">
        <v>160</v>
      </c>
      <c r="B763" s="136"/>
      <c r="C763" s="215" t="e">
        <f t="shared" si="32"/>
        <v>#DIV/0!</v>
      </c>
    </row>
    <row r="764" spans="1:3" ht="15" x14ac:dyDescent="0.2">
      <c r="A764" s="222" t="s">
        <v>161</v>
      </c>
      <c r="B764" s="136"/>
      <c r="C764" s="215" t="e">
        <f t="shared" si="32"/>
        <v>#DIV/0!</v>
      </c>
    </row>
    <row r="765" spans="1:3" ht="15" x14ac:dyDescent="0.2">
      <c r="A765" s="222" t="s">
        <v>162</v>
      </c>
      <c r="B765" s="122"/>
      <c r="C765" s="215" t="e">
        <f>B765/B$806*100</f>
        <v>#DIV/0!</v>
      </c>
    </row>
    <row r="766" spans="1:3" ht="15" x14ac:dyDescent="0.2">
      <c r="A766" s="168" t="s">
        <v>163</v>
      </c>
      <c r="B766" s="122"/>
      <c r="C766" s="215" t="e">
        <f>B766/B$806*100</f>
        <v>#DIV/0!</v>
      </c>
    </row>
    <row r="767" spans="1:3" ht="15" x14ac:dyDescent="0.2">
      <c r="A767" s="168" t="s">
        <v>164</v>
      </c>
      <c r="B767" s="122"/>
      <c r="C767" s="215" t="e">
        <f t="shared" ref="C767:C798" si="33">B767/B$806*100</f>
        <v>#DIV/0!</v>
      </c>
    </row>
    <row r="768" spans="1:3" ht="15" x14ac:dyDescent="0.2">
      <c r="A768" s="166" t="s">
        <v>165</v>
      </c>
      <c r="B768" s="122"/>
      <c r="C768" s="215" t="e">
        <f t="shared" si="33"/>
        <v>#DIV/0!</v>
      </c>
    </row>
    <row r="769" spans="1:3" ht="15" x14ac:dyDescent="0.2">
      <c r="A769" s="166" t="s">
        <v>166</v>
      </c>
      <c r="B769" s="122"/>
      <c r="C769" s="215" t="e">
        <f t="shared" si="33"/>
        <v>#DIV/0!</v>
      </c>
    </row>
    <row r="770" spans="1:3" ht="15" x14ac:dyDescent="0.2">
      <c r="A770" s="166" t="s">
        <v>167</v>
      </c>
      <c r="B770" s="122"/>
      <c r="C770" s="215" t="e">
        <f t="shared" si="33"/>
        <v>#DIV/0!</v>
      </c>
    </row>
    <row r="771" spans="1:3" ht="15" x14ac:dyDescent="0.2">
      <c r="A771" s="221" t="s">
        <v>168</v>
      </c>
      <c r="B771" s="122"/>
      <c r="C771" s="215" t="e">
        <f t="shared" si="33"/>
        <v>#DIV/0!</v>
      </c>
    </row>
    <row r="772" spans="1:3" ht="15" x14ac:dyDescent="0.2">
      <c r="A772" s="222" t="s">
        <v>169</v>
      </c>
      <c r="B772" s="122"/>
      <c r="C772" s="215" t="e">
        <f t="shared" si="33"/>
        <v>#DIV/0!</v>
      </c>
    </row>
    <row r="773" spans="1:3" ht="15" x14ac:dyDescent="0.2">
      <c r="A773" s="166" t="s">
        <v>170</v>
      </c>
      <c r="B773" s="122"/>
      <c r="C773" s="215" t="e">
        <f t="shared" si="33"/>
        <v>#DIV/0!</v>
      </c>
    </row>
    <row r="774" spans="1:3" ht="15" x14ac:dyDescent="0.2">
      <c r="A774" s="166" t="s">
        <v>171</v>
      </c>
      <c r="B774" s="122"/>
      <c r="C774" s="215" t="e">
        <f t="shared" si="33"/>
        <v>#DIV/0!</v>
      </c>
    </row>
    <row r="775" spans="1:3" ht="15" x14ac:dyDescent="0.2">
      <c r="A775" s="166" t="s">
        <v>172</v>
      </c>
      <c r="B775" s="122"/>
      <c r="C775" s="215" t="e">
        <f t="shared" si="33"/>
        <v>#DIV/0!</v>
      </c>
    </row>
    <row r="776" spans="1:3" ht="15" x14ac:dyDescent="0.2">
      <c r="A776" s="166" t="s">
        <v>173</v>
      </c>
      <c r="B776" s="122"/>
      <c r="C776" s="215" t="e">
        <f t="shared" si="33"/>
        <v>#DIV/0!</v>
      </c>
    </row>
    <row r="777" spans="1:3" ht="15" x14ac:dyDescent="0.2">
      <c r="A777" s="166" t="s">
        <v>174</v>
      </c>
      <c r="B777" s="122"/>
      <c r="C777" s="215" t="e">
        <f t="shared" si="33"/>
        <v>#DIV/0!</v>
      </c>
    </row>
    <row r="778" spans="1:3" ht="15" x14ac:dyDescent="0.2">
      <c r="A778" s="221" t="s">
        <v>175</v>
      </c>
      <c r="B778" s="122"/>
      <c r="C778" s="215" t="e">
        <f t="shared" si="33"/>
        <v>#DIV/0!</v>
      </c>
    </row>
    <row r="779" spans="1:3" ht="15" x14ac:dyDescent="0.2">
      <c r="A779" s="222" t="s">
        <v>176</v>
      </c>
      <c r="B779" s="122"/>
      <c r="C779" s="215" t="e">
        <f t="shared" si="33"/>
        <v>#DIV/0!</v>
      </c>
    </row>
    <row r="780" spans="1:3" ht="15" x14ac:dyDescent="0.2">
      <c r="A780" s="166" t="s">
        <v>177</v>
      </c>
      <c r="B780" s="123"/>
      <c r="C780" s="215" t="e">
        <f t="shared" si="33"/>
        <v>#DIV/0!</v>
      </c>
    </row>
    <row r="781" spans="1:3" ht="15" x14ac:dyDescent="0.2">
      <c r="A781" s="166" t="s">
        <v>178</v>
      </c>
      <c r="B781" s="123"/>
      <c r="C781" s="215" t="e">
        <f t="shared" si="33"/>
        <v>#DIV/0!</v>
      </c>
    </row>
    <row r="782" spans="1:3" ht="15" x14ac:dyDescent="0.2">
      <c r="A782" s="223" t="s">
        <v>141</v>
      </c>
      <c r="B782" s="123"/>
      <c r="C782" s="215" t="e">
        <f t="shared" si="33"/>
        <v>#DIV/0!</v>
      </c>
    </row>
    <row r="783" spans="1:3" ht="15" x14ac:dyDescent="0.25">
      <c r="A783" s="226" t="s">
        <v>142</v>
      </c>
      <c r="B783" s="122"/>
      <c r="C783" s="215" t="e">
        <f t="shared" si="33"/>
        <v>#DIV/0!</v>
      </c>
    </row>
    <row r="784" spans="1:3" ht="15" x14ac:dyDescent="0.25">
      <c r="A784" s="226" t="s">
        <v>143</v>
      </c>
      <c r="B784" s="122"/>
      <c r="C784" s="215" t="e">
        <f t="shared" si="33"/>
        <v>#DIV/0!</v>
      </c>
    </row>
    <row r="785" spans="1:3" ht="15" x14ac:dyDescent="0.2">
      <c r="A785" s="223" t="s">
        <v>144</v>
      </c>
      <c r="B785" s="122"/>
      <c r="C785" s="215" t="e">
        <f t="shared" si="33"/>
        <v>#DIV/0!</v>
      </c>
    </row>
    <row r="786" spans="1:3" ht="15" x14ac:dyDescent="0.25">
      <c r="A786" s="226" t="s">
        <v>145</v>
      </c>
      <c r="B786" s="122"/>
      <c r="C786" s="215" t="e">
        <f t="shared" si="33"/>
        <v>#DIV/0!</v>
      </c>
    </row>
    <row r="787" spans="1:3" ht="15" x14ac:dyDescent="0.25">
      <c r="A787" s="226" t="s">
        <v>146</v>
      </c>
      <c r="B787" s="122"/>
      <c r="C787" s="215" t="e">
        <f t="shared" si="33"/>
        <v>#DIV/0!</v>
      </c>
    </row>
    <row r="788" spans="1:3" ht="15" x14ac:dyDescent="0.2">
      <c r="A788" s="166" t="s">
        <v>100</v>
      </c>
      <c r="B788" s="122"/>
      <c r="C788" s="215" t="e">
        <f t="shared" si="33"/>
        <v>#DIV/0!</v>
      </c>
    </row>
    <row r="789" spans="1:3" ht="15" x14ac:dyDescent="0.2">
      <c r="A789" s="166" t="s">
        <v>95</v>
      </c>
      <c r="B789" s="122"/>
      <c r="C789" s="215" t="e">
        <f t="shared" si="33"/>
        <v>#DIV/0!</v>
      </c>
    </row>
    <row r="790" spans="1:3" ht="15" x14ac:dyDescent="0.2">
      <c r="A790" s="221" t="s">
        <v>119</v>
      </c>
      <c r="B790" s="122"/>
      <c r="C790" s="215" t="e">
        <f t="shared" si="33"/>
        <v>#DIV/0!</v>
      </c>
    </row>
    <row r="791" spans="1:3" ht="15" x14ac:dyDescent="0.2">
      <c r="A791" s="221" t="s">
        <v>179</v>
      </c>
      <c r="B791" s="123"/>
      <c r="C791" s="215" t="e">
        <f t="shared" si="33"/>
        <v>#DIV/0!</v>
      </c>
    </row>
    <row r="792" spans="1:3" ht="15" x14ac:dyDescent="0.2">
      <c r="A792" s="221" t="s">
        <v>180</v>
      </c>
      <c r="B792" s="123"/>
      <c r="C792" s="215" t="e">
        <f t="shared" si="33"/>
        <v>#DIV/0!</v>
      </c>
    </row>
    <row r="793" spans="1:3" ht="15" x14ac:dyDescent="0.2">
      <c r="A793" s="166" t="s">
        <v>96</v>
      </c>
      <c r="B793" s="123"/>
      <c r="C793" s="215" t="e">
        <f t="shared" si="33"/>
        <v>#DIV/0!</v>
      </c>
    </row>
    <row r="794" spans="1:3" ht="15" x14ac:dyDescent="0.2">
      <c r="A794" s="166" t="s">
        <v>97</v>
      </c>
      <c r="B794" s="123"/>
      <c r="C794" s="215" t="e">
        <f t="shared" si="33"/>
        <v>#DIV/0!</v>
      </c>
    </row>
    <row r="795" spans="1:3" ht="15.75" customHeight="1" x14ac:dyDescent="0.2">
      <c r="A795" s="166" t="s">
        <v>98</v>
      </c>
      <c r="B795" s="123"/>
      <c r="C795" s="215" t="e">
        <f t="shared" si="33"/>
        <v>#DIV/0!</v>
      </c>
    </row>
    <row r="796" spans="1:3" ht="15.75" customHeight="1" x14ac:dyDescent="0.2">
      <c r="A796" s="166" t="s">
        <v>111</v>
      </c>
      <c r="B796" s="123"/>
      <c r="C796" s="215" t="e">
        <f t="shared" si="33"/>
        <v>#DIV/0!</v>
      </c>
    </row>
    <row r="797" spans="1:3" ht="15.75" customHeight="1" x14ac:dyDescent="0.2">
      <c r="A797" s="166" t="s">
        <v>85</v>
      </c>
      <c r="B797" s="123"/>
      <c r="C797" s="215" t="e">
        <f t="shared" si="33"/>
        <v>#DIV/0!</v>
      </c>
    </row>
    <row r="798" spans="1:3" ht="15.75" customHeight="1" x14ac:dyDescent="0.2">
      <c r="A798" s="166" t="s">
        <v>86</v>
      </c>
      <c r="B798" s="123"/>
      <c r="C798" s="215" t="e">
        <f t="shared" si="33"/>
        <v>#DIV/0!</v>
      </c>
    </row>
    <row r="799" spans="1:3" ht="15.75" customHeight="1" x14ac:dyDescent="0.2">
      <c r="A799" s="221" t="s">
        <v>120</v>
      </c>
      <c r="B799" s="123"/>
      <c r="C799" s="215" t="e">
        <f t="shared" ref="C799:C805" si="34">B799/B$806*100</f>
        <v>#DIV/0!</v>
      </c>
    </row>
    <row r="800" spans="1:3" ht="15.75" customHeight="1" x14ac:dyDescent="0.2">
      <c r="A800" s="168" t="s">
        <v>99</v>
      </c>
      <c r="B800" s="123"/>
      <c r="C800" s="215" t="e">
        <f t="shared" si="34"/>
        <v>#DIV/0!</v>
      </c>
    </row>
    <row r="801" spans="1:3" ht="15.75" customHeight="1" x14ac:dyDescent="0.2">
      <c r="A801" s="168" t="s">
        <v>101</v>
      </c>
      <c r="B801" s="123"/>
      <c r="C801" s="215" t="e">
        <f t="shared" si="34"/>
        <v>#DIV/0!</v>
      </c>
    </row>
    <row r="802" spans="1:3" ht="15.75" customHeight="1" x14ac:dyDescent="0.2">
      <c r="A802" s="222" t="s">
        <v>121</v>
      </c>
      <c r="B802" s="123"/>
      <c r="C802" s="215" t="e">
        <f t="shared" si="34"/>
        <v>#DIV/0!</v>
      </c>
    </row>
    <row r="803" spans="1:3" ht="15.75" customHeight="1" x14ac:dyDescent="0.2">
      <c r="A803" s="167" t="s">
        <v>152</v>
      </c>
      <c r="B803" s="123"/>
      <c r="C803" s="215" t="e">
        <f t="shared" si="34"/>
        <v>#DIV/0!</v>
      </c>
    </row>
    <row r="804" spans="1:3" ht="15.75" customHeight="1" x14ac:dyDescent="0.2">
      <c r="A804" s="167" t="s">
        <v>153</v>
      </c>
      <c r="B804" s="123"/>
      <c r="C804" s="215" t="e">
        <f t="shared" si="34"/>
        <v>#DIV/0!</v>
      </c>
    </row>
    <row r="805" spans="1:3" ht="15.75" customHeight="1" thickBot="1" x14ac:dyDescent="0.25">
      <c r="A805" s="179" t="s">
        <v>147</v>
      </c>
      <c r="B805" s="123"/>
      <c r="C805" s="215" t="e">
        <f t="shared" si="34"/>
        <v>#DIV/0!</v>
      </c>
    </row>
    <row r="806" spans="1:3" ht="16.5" thickBot="1" x14ac:dyDescent="0.3">
      <c r="A806" s="232" t="s">
        <v>128</v>
      </c>
      <c r="B806" s="235">
        <f>SUM(B722:B805)</f>
        <v>0</v>
      </c>
      <c r="C806" s="236"/>
    </row>
    <row r="807" spans="1:3" ht="16.5" thickBot="1" x14ac:dyDescent="0.3">
      <c r="A807" s="125" t="s">
        <v>198</v>
      </c>
      <c r="B807" s="132">
        <f>SUM(Hemodiálise!W40+Hemodiálise!Z40+Hemodiálise!AC40)</f>
        <v>0</v>
      </c>
      <c r="C807" s="13"/>
    </row>
    <row r="808" spans="1:3" ht="15" thickBot="1" x14ac:dyDescent="0.25">
      <c r="A808" s="13"/>
      <c r="B808" s="126"/>
      <c r="C808" s="124"/>
    </row>
    <row r="809" spans="1:3" ht="39" customHeight="1" thickBot="1" x14ac:dyDescent="0.3">
      <c r="A809" s="237" t="s">
        <v>31</v>
      </c>
      <c r="B809" s="348" t="s">
        <v>196</v>
      </c>
      <c r="C809" s="349"/>
    </row>
    <row r="810" spans="1:3" ht="45.75" thickBot="1" x14ac:dyDescent="0.25">
      <c r="A810" s="130" t="s">
        <v>79</v>
      </c>
      <c r="B810" s="131" t="s">
        <v>199</v>
      </c>
      <c r="C810" s="131" t="s">
        <v>80</v>
      </c>
    </row>
    <row r="811" spans="1:3" ht="14.25" x14ac:dyDescent="0.2">
      <c r="A811" s="225" t="s">
        <v>132</v>
      </c>
      <c r="B811" s="136"/>
      <c r="C811" s="215" t="e">
        <f t="shared" ref="C811:C823" si="35">B811/B$895*100</f>
        <v>#DIV/0!</v>
      </c>
    </row>
    <row r="812" spans="1:3" ht="14.25" x14ac:dyDescent="0.2">
      <c r="A812" s="166" t="s">
        <v>129</v>
      </c>
      <c r="B812" s="136"/>
      <c r="C812" s="215" t="e">
        <f t="shared" si="35"/>
        <v>#DIV/0!</v>
      </c>
    </row>
    <row r="813" spans="1:3" ht="14.25" x14ac:dyDescent="0.2">
      <c r="A813" s="166" t="s">
        <v>130</v>
      </c>
      <c r="B813" s="136"/>
      <c r="C813" s="215" t="e">
        <f t="shared" si="35"/>
        <v>#DIV/0!</v>
      </c>
    </row>
    <row r="814" spans="1:3" ht="14.25" x14ac:dyDescent="0.2">
      <c r="A814" s="166" t="s">
        <v>90</v>
      </c>
      <c r="B814" s="136"/>
      <c r="C814" s="215" t="e">
        <f t="shared" si="35"/>
        <v>#DIV/0!</v>
      </c>
    </row>
    <row r="815" spans="1:3" ht="14.25" x14ac:dyDescent="0.2">
      <c r="A815" s="166" t="s">
        <v>91</v>
      </c>
      <c r="B815" s="136"/>
      <c r="C815" s="215" t="e">
        <f t="shared" si="35"/>
        <v>#DIV/0!</v>
      </c>
    </row>
    <row r="816" spans="1:3" ht="14.25" x14ac:dyDescent="0.2">
      <c r="A816" s="166" t="s">
        <v>92</v>
      </c>
      <c r="B816" s="136"/>
      <c r="C816" s="215" t="e">
        <f t="shared" si="35"/>
        <v>#DIV/0!</v>
      </c>
    </row>
    <row r="817" spans="1:3" ht="14.25" x14ac:dyDescent="0.2">
      <c r="A817" s="166" t="s">
        <v>93</v>
      </c>
      <c r="B817" s="136"/>
      <c r="C817" s="215" t="e">
        <f t="shared" si="35"/>
        <v>#DIV/0!</v>
      </c>
    </row>
    <row r="818" spans="1:3" ht="14.25" x14ac:dyDescent="0.2">
      <c r="A818" s="166" t="s">
        <v>94</v>
      </c>
      <c r="B818" s="136"/>
      <c r="C818" s="215" t="e">
        <f t="shared" si="35"/>
        <v>#DIV/0!</v>
      </c>
    </row>
    <row r="819" spans="1:3" ht="14.25" x14ac:dyDescent="0.2">
      <c r="A819" s="166" t="s">
        <v>131</v>
      </c>
      <c r="B819" s="136"/>
      <c r="C819" s="215" t="e">
        <f t="shared" si="35"/>
        <v>#DIV/0!</v>
      </c>
    </row>
    <row r="820" spans="1:3" ht="15" x14ac:dyDescent="0.2">
      <c r="A820" s="166" t="s">
        <v>133</v>
      </c>
      <c r="B820" s="136"/>
      <c r="C820" s="215" t="e">
        <f t="shared" si="35"/>
        <v>#DIV/0!</v>
      </c>
    </row>
    <row r="821" spans="1:3" ht="15" x14ac:dyDescent="0.25">
      <c r="A821" s="226" t="s">
        <v>134</v>
      </c>
      <c r="B821" s="136"/>
      <c r="C821" s="215" t="e">
        <f t="shared" si="35"/>
        <v>#DIV/0!</v>
      </c>
    </row>
    <row r="822" spans="1:3" ht="15" x14ac:dyDescent="0.25">
      <c r="A822" s="226" t="s">
        <v>135</v>
      </c>
      <c r="B822" s="136"/>
      <c r="C822" s="215" t="e">
        <f t="shared" si="35"/>
        <v>#DIV/0!</v>
      </c>
    </row>
    <row r="823" spans="1:3" ht="15" x14ac:dyDescent="0.2">
      <c r="A823" s="166" t="s">
        <v>89</v>
      </c>
      <c r="B823" s="136"/>
      <c r="C823" s="215" t="e">
        <f t="shared" si="35"/>
        <v>#DIV/0!</v>
      </c>
    </row>
    <row r="824" spans="1:3" ht="15" x14ac:dyDescent="0.2">
      <c r="A824" s="166" t="s">
        <v>109</v>
      </c>
      <c r="B824" s="136"/>
      <c r="C824" s="215" t="e">
        <f t="shared" ref="C824:C855" si="36">B824/B$895*100</f>
        <v>#DIV/0!</v>
      </c>
    </row>
    <row r="825" spans="1:3" ht="15" x14ac:dyDescent="0.2">
      <c r="A825" s="221" t="s">
        <v>115</v>
      </c>
      <c r="B825" s="136"/>
      <c r="C825" s="215" t="e">
        <f t="shared" si="36"/>
        <v>#DIV/0!</v>
      </c>
    </row>
    <row r="826" spans="1:3" ht="15" x14ac:dyDescent="0.2">
      <c r="A826" s="166" t="s">
        <v>136</v>
      </c>
      <c r="B826" s="136"/>
      <c r="C826" s="215" t="e">
        <f t="shared" si="36"/>
        <v>#DIV/0!</v>
      </c>
    </row>
    <row r="827" spans="1:3" ht="15" x14ac:dyDescent="0.2">
      <c r="A827" s="224" t="s">
        <v>137</v>
      </c>
      <c r="B827" s="136"/>
      <c r="C827" s="215" t="e">
        <f t="shared" si="36"/>
        <v>#DIV/0!</v>
      </c>
    </row>
    <row r="828" spans="1:3" ht="15" x14ac:dyDescent="0.2">
      <c r="A828" s="224" t="s">
        <v>138</v>
      </c>
      <c r="B828" s="136"/>
      <c r="C828" s="215" t="e">
        <f t="shared" si="36"/>
        <v>#DIV/0!</v>
      </c>
    </row>
    <row r="829" spans="1:3" ht="15" x14ac:dyDescent="0.2">
      <c r="A829" s="167" t="s">
        <v>149</v>
      </c>
      <c r="B829" s="136"/>
      <c r="C829" s="215" t="e">
        <f t="shared" si="36"/>
        <v>#DIV/0!</v>
      </c>
    </row>
    <row r="830" spans="1:3" ht="15" x14ac:dyDescent="0.25">
      <c r="A830" s="226" t="s">
        <v>104</v>
      </c>
      <c r="B830" s="136"/>
      <c r="C830" s="215" t="e">
        <f t="shared" si="36"/>
        <v>#DIV/0!</v>
      </c>
    </row>
    <row r="831" spans="1:3" ht="15" x14ac:dyDescent="0.25">
      <c r="A831" s="226" t="s">
        <v>105</v>
      </c>
      <c r="B831" s="136"/>
      <c r="C831" s="215" t="e">
        <f t="shared" si="36"/>
        <v>#DIV/0!</v>
      </c>
    </row>
    <row r="832" spans="1:3" ht="15" x14ac:dyDescent="0.25">
      <c r="A832" s="226" t="s">
        <v>106</v>
      </c>
      <c r="B832" s="136"/>
      <c r="C832" s="215" t="e">
        <f t="shared" si="36"/>
        <v>#DIV/0!</v>
      </c>
    </row>
    <row r="833" spans="1:3" ht="15" x14ac:dyDescent="0.25">
      <c r="A833" s="226" t="s">
        <v>150</v>
      </c>
      <c r="B833" s="136"/>
      <c r="C833" s="215" t="e">
        <f t="shared" si="36"/>
        <v>#DIV/0!</v>
      </c>
    </row>
    <row r="834" spans="1:3" ht="15" x14ac:dyDescent="0.25">
      <c r="A834" s="226" t="s">
        <v>151</v>
      </c>
      <c r="B834" s="136"/>
      <c r="C834" s="215" t="e">
        <f t="shared" si="36"/>
        <v>#DIV/0!</v>
      </c>
    </row>
    <row r="835" spans="1:3" ht="15" x14ac:dyDescent="0.25">
      <c r="A835" s="226" t="s">
        <v>154</v>
      </c>
      <c r="B835" s="136"/>
      <c r="C835" s="215" t="e">
        <f t="shared" si="36"/>
        <v>#DIV/0!</v>
      </c>
    </row>
    <row r="836" spans="1:3" ht="15" x14ac:dyDescent="0.25">
      <c r="A836" s="226" t="s">
        <v>155</v>
      </c>
      <c r="B836" s="136"/>
      <c r="C836" s="215" t="e">
        <f t="shared" si="36"/>
        <v>#DIV/0!</v>
      </c>
    </row>
    <row r="837" spans="1:3" ht="15" x14ac:dyDescent="0.2">
      <c r="A837" s="166" t="s">
        <v>81</v>
      </c>
      <c r="B837" s="136"/>
      <c r="C837" s="215" t="e">
        <f t="shared" si="36"/>
        <v>#DIV/0!</v>
      </c>
    </row>
    <row r="838" spans="1:3" ht="15" x14ac:dyDescent="0.2">
      <c r="A838" s="166" t="s">
        <v>82</v>
      </c>
      <c r="B838" s="136"/>
      <c r="C838" s="215" t="e">
        <f t="shared" si="36"/>
        <v>#DIV/0!</v>
      </c>
    </row>
    <row r="839" spans="1:3" ht="15" x14ac:dyDescent="0.2">
      <c r="A839" s="166" t="s">
        <v>83</v>
      </c>
      <c r="B839" s="136"/>
      <c r="C839" s="215" t="e">
        <f t="shared" si="36"/>
        <v>#DIV/0!</v>
      </c>
    </row>
    <row r="840" spans="1:3" ht="15" x14ac:dyDescent="0.2">
      <c r="A840" s="166" t="s">
        <v>84</v>
      </c>
      <c r="B840" s="136"/>
      <c r="C840" s="215" t="e">
        <f t="shared" si="36"/>
        <v>#DIV/0!</v>
      </c>
    </row>
    <row r="841" spans="1:3" ht="15" x14ac:dyDescent="0.2">
      <c r="A841" s="166" t="s">
        <v>139</v>
      </c>
      <c r="B841" s="136"/>
      <c r="C841" s="215" t="e">
        <f t="shared" si="36"/>
        <v>#DIV/0!</v>
      </c>
    </row>
    <row r="842" spans="1:3" ht="15" x14ac:dyDescent="0.2">
      <c r="A842" s="166" t="s">
        <v>140</v>
      </c>
      <c r="B842" s="136"/>
      <c r="C842" s="215" t="e">
        <f t="shared" si="36"/>
        <v>#DIV/0!</v>
      </c>
    </row>
    <row r="843" spans="1:3" ht="15" x14ac:dyDescent="0.2">
      <c r="A843" s="166" t="s">
        <v>107</v>
      </c>
      <c r="B843" s="136"/>
      <c r="C843" s="215" t="e">
        <f t="shared" si="36"/>
        <v>#DIV/0!</v>
      </c>
    </row>
    <row r="844" spans="1:3" ht="15" x14ac:dyDescent="0.2">
      <c r="A844" s="166" t="s">
        <v>116</v>
      </c>
      <c r="B844" s="136"/>
      <c r="C844" s="215" t="e">
        <f t="shared" si="36"/>
        <v>#DIV/0!</v>
      </c>
    </row>
    <row r="845" spans="1:3" ht="15" x14ac:dyDescent="0.2">
      <c r="A845" s="166" t="s">
        <v>110</v>
      </c>
      <c r="B845" s="136"/>
      <c r="C845" s="215" t="e">
        <f t="shared" si="36"/>
        <v>#DIV/0!</v>
      </c>
    </row>
    <row r="846" spans="1:3" ht="15" x14ac:dyDescent="0.2">
      <c r="A846" s="222" t="s">
        <v>117</v>
      </c>
      <c r="B846" s="136"/>
      <c r="C846" s="215" t="e">
        <f t="shared" si="36"/>
        <v>#DIV/0!</v>
      </c>
    </row>
    <row r="847" spans="1:3" ht="15" x14ac:dyDescent="0.2">
      <c r="A847" s="222" t="s">
        <v>118</v>
      </c>
      <c r="B847" s="136"/>
      <c r="C847" s="215" t="e">
        <f t="shared" si="36"/>
        <v>#DIV/0!</v>
      </c>
    </row>
    <row r="848" spans="1:3" ht="15" x14ac:dyDescent="0.25">
      <c r="A848" s="226" t="s">
        <v>156</v>
      </c>
      <c r="B848" s="136"/>
      <c r="C848" s="215" t="e">
        <f t="shared" si="36"/>
        <v>#DIV/0!</v>
      </c>
    </row>
    <row r="849" spans="1:3" ht="15" x14ac:dyDescent="0.2">
      <c r="A849" s="166" t="s">
        <v>157</v>
      </c>
      <c r="B849" s="136"/>
      <c r="C849" s="215" t="e">
        <f t="shared" si="36"/>
        <v>#DIV/0!</v>
      </c>
    </row>
    <row r="850" spans="1:3" ht="15" x14ac:dyDescent="0.2">
      <c r="A850" s="166" t="s">
        <v>158</v>
      </c>
      <c r="B850" s="136"/>
      <c r="C850" s="215" t="e">
        <f t="shared" si="36"/>
        <v>#DIV/0!</v>
      </c>
    </row>
    <row r="851" spans="1:3" ht="15" x14ac:dyDescent="0.2">
      <c r="A851" s="168" t="s">
        <v>159</v>
      </c>
      <c r="B851" s="136"/>
      <c r="C851" s="215" t="e">
        <f t="shared" si="36"/>
        <v>#DIV/0!</v>
      </c>
    </row>
    <row r="852" spans="1:3" ht="15" x14ac:dyDescent="0.2">
      <c r="A852" s="168" t="s">
        <v>160</v>
      </c>
      <c r="B852" s="136"/>
      <c r="C852" s="215" t="e">
        <f t="shared" si="36"/>
        <v>#DIV/0!</v>
      </c>
    </row>
    <row r="853" spans="1:3" ht="15" x14ac:dyDescent="0.2">
      <c r="A853" s="222" t="s">
        <v>161</v>
      </c>
      <c r="B853" s="136"/>
      <c r="C853" s="215" t="e">
        <f t="shared" si="36"/>
        <v>#DIV/0!</v>
      </c>
    </row>
    <row r="854" spans="1:3" ht="15" x14ac:dyDescent="0.2">
      <c r="A854" s="222" t="s">
        <v>162</v>
      </c>
      <c r="B854" s="136"/>
      <c r="C854" s="215" t="e">
        <f t="shared" si="36"/>
        <v>#DIV/0!</v>
      </c>
    </row>
    <row r="855" spans="1:3" ht="15" x14ac:dyDescent="0.2">
      <c r="A855" s="168" t="s">
        <v>163</v>
      </c>
      <c r="B855" s="136"/>
      <c r="C855" s="215" t="e">
        <f t="shared" si="36"/>
        <v>#DIV/0!</v>
      </c>
    </row>
    <row r="856" spans="1:3" ht="15" x14ac:dyDescent="0.2">
      <c r="A856" s="168" t="s">
        <v>164</v>
      </c>
      <c r="B856" s="122"/>
      <c r="C856" s="215" t="e">
        <f t="shared" ref="C856:C887" si="37">B856/B$895*100</f>
        <v>#DIV/0!</v>
      </c>
    </row>
    <row r="857" spans="1:3" ht="15" x14ac:dyDescent="0.2">
      <c r="A857" s="166" t="s">
        <v>165</v>
      </c>
      <c r="B857" s="122"/>
      <c r="C857" s="215" t="e">
        <f t="shared" si="37"/>
        <v>#DIV/0!</v>
      </c>
    </row>
    <row r="858" spans="1:3" ht="15" x14ac:dyDescent="0.2">
      <c r="A858" s="166" t="s">
        <v>166</v>
      </c>
      <c r="B858" s="122"/>
      <c r="C858" s="215" t="e">
        <f t="shared" si="37"/>
        <v>#DIV/0!</v>
      </c>
    </row>
    <row r="859" spans="1:3" ht="15" x14ac:dyDescent="0.2">
      <c r="A859" s="166" t="s">
        <v>167</v>
      </c>
      <c r="B859" s="122"/>
      <c r="C859" s="215" t="e">
        <f t="shared" si="37"/>
        <v>#DIV/0!</v>
      </c>
    </row>
    <row r="860" spans="1:3" ht="15" x14ac:dyDescent="0.2">
      <c r="A860" s="221" t="s">
        <v>168</v>
      </c>
      <c r="B860" s="122"/>
      <c r="C860" s="215" t="e">
        <f t="shared" si="37"/>
        <v>#DIV/0!</v>
      </c>
    </row>
    <row r="861" spans="1:3" ht="15" x14ac:dyDescent="0.2">
      <c r="A861" s="222" t="s">
        <v>169</v>
      </c>
      <c r="B861" s="122"/>
      <c r="C861" s="215" t="e">
        <f t="shared" si="37"/>
        <v>#DIV/0!</v>
      </c>
    </row>
    <row r="862" spans="1:3" ht="15" x14ac:dyDescent="0.2">
      <c r="A862" s="166" t="s">
        <v>170</v>
      </c>
      <c r="B862" s="122"/>
      <c r="C862" s="215" t="e">
        <f t="shared" si="37"/>
        <v>#DIV/0!</v>
      </c>
    </row>
    <row r="863" spans="1:3" ht="15" x14ac:dyDescent="0.2">
      <c r="A863" s="166" t="s">
        <v>171</v>
      </c>
      <c r="B863" s="122"/>
      <c r="C863" s="215" t="e">
        <f t="shared" si="37"/>
        <v>#DIV/0!</v>
      </c>
    </row>
    <row r="864" spans="1:3" ht="15" x14ac:dyDescent="0.2">
      <c r="A864" s="166" t="s">
        <v>172</v>
      </c>
      <c r="B864" s="122"/>
      <c r="C864" s="215" t="e">
        <f t="shared" si="37"/>
        <v>#DIV/0!</v>
      </c>
    </row>
    <row r="865" spans="1:3" ht="15" x14ac:dyDescent="0.2">
      <c r="A865" s="166" t="s">
        <v>173</v>
      </c>
      <c r="B865" s="122"/>
      <c r="C865" s="215" t="e">
        <f t="shared" si="37"/>
        <v>#DIV/0!</v>
      </c>
    </row>
    <row r="866" spans="1:3" ht="15" x14ac:dyDescent="0.2">
      <c r="A866" s="166" t="s">
        <v>174</v>
      </c>
      <c r="B866" s="122"/>
      <c r="C866" s="215" t="e">
        <f t="shared" si="37"/>
        <v>#DIV/0!</v>
      </c>
    </row>
    <row r="867" spans="1:3" ht="15" x14ac:dyDescent="0.2">
      <c r="A867" s="221" t="s">
        <v>175</v>
      </c>
      <c r="B867" s="122"/>
      <c r="C867" s="215" t="e">
        <f t="shared" si="37"/>
        <v>#DIV/0!</v>
      </c>
    </row>
    <row r="868" spans="1:3" ht="15" x14ac:dyDescent="0.2">
      <c r="A868" s="222" t="s">
        <v>176</v>
      </c>
      <c r="B868" s="122"/>
      <c r="C868" s="215" t="e">
        <f t="shared" si="37"/>
        <v>#DIV/0!</v>
      </c>
    </row>
    <row r="869" spans="1:3" ht="15" x14ac:dyDescent="0.2">
      <c r="A869" s="166" t="s">
        <v>177</v>
      </c>
      <c r="B869" s="123"/>
      <c r="C869" s="215" t="e">
        <f t="shared" si="37"/>
        <v>#DIV/0!</v>
      </c>
    </row>
    <row r="870" spans="1:3" ht="15" x14ac:dyDescent="0.2">
      <c r="A870" s="166" t="s">
        <v>178</v>
      </c>
      <c r="B870" s="123"/>
      <c r="C870" s="215" t="e">
        <f t="shared" si="37"/>
        <v>#DIV/0!</v>
      </c>
    </row>
    <row r="871" spans="1:3" ht="15" x14ac:dyDescent="0.2">
      <c r="A871" s="223" t="s">
        <v>141</v>
      </c>
      <c r="B871" s="123"/>
      <c r="C871" s="215" t="e">
        <f t="shared" si="37"/>
        <v>#DIV/0!</v>
      </c>
    </row>
    <row r="872" spans="1:3" ht="15" x14ac:dyDescent="0.25">
      <c r="A872" s="226" t="s">
        <v>142</v>
      </c>
      <c r="B872" s="122"/>
      <c r="C872" s="215" t="e">
        <f t="shared" si="37"/>
        <v>#DIV/0!</v>
      </c>
    </row>
    <row r="873" spans="1:3" ht="15" x14ac:dyDescent="0.25">
      <c r="A873" s="226" t="s">
        <v>143</v>
      </c>
      <c r="B873" s="122"/>
      <c r="C873" s="215" t="e">
        <f t="shared" si="37"/>
        <v>#DIV/0!</v>
      </c>
    </row>
    <row r="874" spans="1:3" ht="15" x14ac:dyDescent="0.2">
      <c r="A874" s="223" t="s">
        <v>144</v>
      </c>
      <c r="B874" s="122"/>
      <c r="C874" s="215" t="e">
        <f t="shared" si="37"/>
        <v>#DIV/0!</v>
      </c>
    </row>
    <row r="875" spans="1:3" ht="15" x14ac:dyDescent="0.25">
      <c r="A875" s="226" t="s">
        <v>145</v>
      </c>
      <c r="B875" s="122"/>
      <c r="C875" s="215" t="e">
        <f t="shared" si="37"/>
        <v>#DIV/0!</v>
      </c>
    </row>
    <row r="876" spans="1:3" ht="15" x14ac:dyDescent="0.25">
      <c r="A876" s="226" t="s">
        <v>146</v>
      </c>
      <c r="B876" s="122"/>
      <c r="C876" s="215" t="e">
        <f t="shared" si="37"/>
        <v>#DIV/0!</v>
      </c>
    </row>
    <row r="877" spans="1:3" ht="15" x14ac:dyDescent="0.2">
      <c r="A877" s="166" t="s">
        <v>100</v>
      </c>
      <c r="B877" s="122"/>
      <c r="C877" s="215" t="e">
        <f t="shared" si="37"/>
        <v>#DIV/0!</v>
      </c>
    </row>
    <row r="878" spans="1:3" ht="15" x14ac:dyDescent="0.2">
      <c r="A878" s="166" t="s">
        <v>95</v>
      </c>
      <c r="B878" s="122"/>
      <c r="C878" s="215" t="e">
        <f t="shared" si="37"/>
        <v>#DIV/0!</v>
      </c>
    </row>
    <row r="879" spans="1:3" ht="15" x14ac:dyDescent="0.2">
      <c r="A879" s="221" t="s">
        <v>119</v>
      </c>
      <c r="B879" s="122"/>
      <c r="C879" s="215" t="e">
        <f t="shared" si="37"/>
        <v>#DIV/0!</v>
      </c>
    </row>
    <row r="880" spans="1:3" ht="15" x14ac:dyDescent="0.2">
      <c r="A880" s="221" t="s">
        <v>179</v>
      </c>
      <c r="B880" s="123"/>
      <c r="C880" s="215" t="e">
        <f t="shared" si="37"/>
        <v>#DIV/0!</v>
      </c>
    </row>
    <row r="881" spans="1:3" ht="15" x14ac:dyDescent="0.2">
      <c r="A881" s="221" t="s">
        <v>180</v>
      </c>
      <c r="B881" s="123"/>
      <c r="C881" s="215" t="e">
        <f t="shared" si="37"/>
        <v>#DIV/0!</v>
      </c>
    </row>
    <row r="882" spans="1:3" ht="15" x14ac:dyDescent="0.2">
      <c r="A882" s="166" t="s">
        <v>96</v>
      </c>
      <c r="B882" s="123"/>
      <c r="C882" s="215" t="e">
        <f t="shared" si="37"/>
        <v>#DIV/0!</v>
      </c>
    </row>
    <row r="883" spans="1:3" ht="15" x14ac:dyDescent="0.2">
      <c r="A883" s="166" t="s">
        <v>97</v>
      </c>
      <c r="B883" s="123"/>
      <c r="C883" s="215" t="e">
        <f t="shared" si="37"/>
        <v>#DIV/0!</v>
      </c>
    </row>
    <row r="884" spans="1:3" ht="15.75" customHeight="1" x14ac:dyDescent="0.2">
      <c r="A884" s="166" t="s">
        <v>98</v>
      </c>
      <c r="B884" s="123"/>
      <c r="C884" s="215" t="e">
        <f t="shared" si="37"/>
        <v>#DIV/0!</v>
      </c>
    </row>
    <row r="885" spans="1:3" ht="15.75" customHeight="1" x14ac:dyDescent="0.2">
      <c r="A885" s="166" t="s">
        <v>111</v>
      </c>
      <c r="B885" s="123"/>
      <c r="C885" s="215" t="e">
        <f t="shared" si="37"/>
        <v>#DIV/0!</v>
      </c>
    </row>
    <row r="886" spans="1:3" ht="15.75" customHeight="1" x14ac:dyDescent="0.2">
      <c r="A886" s="166" t="s">
        <v>85</v>
      </c>
      <c r="B886" s="123"/>
      <c r="C886" s="215" t="e">
        <f t="shared" si="37"/>
        <v>#DIV/0!</v>
      </c>
    </row>
    <row r="887" spans="1:3" ht="15.75" customHeight="1" x14ac:dyDescent="0.2">
      <c r="A887" s="166" t="s">
        <v>86</v>
      </c>
      <c r="B887" s="123"/>
      <c r="C887" s="215" t="e">
        <f t="shared" si="37"/>
        <v>#DIV/0!</v>
      </c>
    </row>
    <row r="888" spans="1:3" ht="15.75" customHeight="1" x14ac:dyDescent="0.2">
      <c r="A888" s="221" t="s">
        <v>120</v>
      </c>
      <c r="B888" s="123"/>
      <c r="C888" s="215" t="e">
        <f t="shared" ref="C888:C894" si="38">B888/B$895*100</f>
        <v>#DIV/0!</v>
      </c>
    </row>
    <row r="889" spans="1:3" ht="15.75" customHeight="1" x14ac:dyDescent="0.2">
      <c r="A889" s="168" t="s">
        <v>99</v>
      </c>
      <c r="B889" s="123"/>
      <c r="C889" s="215" t="e">
        <f t="shared" si="38"/>
        <v>#DIV/0!</v>
      </c>
    </row>
    <row r="890" spans="1:3" ht="15.75" customHeight="1" x14ac:dyDescent="0.2">
      <c r="A890" s="168" t="s">
        <v>101</v>
      </c>
      <c r="B890" s="123"/>
      <c r="C890" s="215" t="e">
        <f t="shared" si="38"/>
        <v>#DIV/0!</v>
      </c>
    </row>
    <row r="891" spans="1:3" ht="15.75" customHeight="1" x14ac:dyDescent="0.2">
      <c r="A891" s="222" t="s">
        <v>121</v>
      </c>
      <c r="B891" s="123"/>
      <c r="C891" s="215" t="e">
        <f t="shared" si="38"/>
        <v>#DIV/0!</v>
      </c>
    </row>
    <row r="892" spans="1:3" ht="15.75" customHeight="1" x14ac:dyDescent="0.2">
      <c r="A892" s="167" t="s">
        <v>152</v>
      </c>
      <c r="B892" s="123"/>
      <c r="C892" s="215" t="e">
        <f t="shared" si="38"/>
        <v>#DIV/0!</v>
      </c>
    </row>
    <row r="893" spans="1:3" ht="15.75" customHeight="1" x14ac:dyDescent="0.2">
      <c r="A893" s="167" t="s">
        <v>153</v>
      </c>
      <c r="B893" s="123"/>
      <c r="C893" s="215" t="e">
        <f t="shared" si="38"/>
        <v>#DIV/0!</v>
      </c>
    </row>
    <row r="894" spans="1:3" ht="15.75" customHeight="1" thickBot="1" x14ac:dyDescent="0.25">
      <c r="A894" s="179" t="s">
        <v>147</v>
      </c>
      <c r="B894" s="123"/>
      <c r="C894" s="215" t="e">
        <f t="shared" si="38"/>
        <v>#DIV/0!</v>
      </c>
    </row>
    <row r="895" spans="1:3" ht="16.5" thickBot="1" x14ac:dyDescent="0.3">
      <c r="A895" s="232" t="s">
        <v>128</v>
      </c>
      <c r="B895" s="235">
        <f>SUM(B811:B894)</f>
        <v>0</v>
      </c>
      <c r="C895" s="236"/>
    </row>
    <row r="896" spans="1:3" ht="16.5" thickBot="1" x14ac:dyDescent="0.3">
      <c r="A896" s="125" t="s">
        <v>198</v>
      </c>
      <c r="B896" s="132">
        <f>SUM(Hemodiálise!W41+Hemodiálise!Z41+Hemodiálise!AC41)</f>
        <v>0</v>
      </c>
      <c r="C896" s="13"/>
    </row>
    <row r="897" spans="1:3" ht="15" thickBot="1" x14ac:dyDescent="0.25">
      <c r="A897" s="13"/>
      <c r="B897" s="126"/>
      <c r="C897" s="124"/>
    </row>
    <row r="898" spans="1:3" ht="36.75" customHeight="1" thickBot="1" x14ac:dyDescent="0.3">
      <c r="A898" s="237" t="s">
        <v>32</v>
      </c>
      <c r="B898" s="348" t="s">
        <v>196</v>
      </c>
      <c r="C898" s="349"/>
    </row>
    <row r="899" spans="1:3" ht="45.75" thickBot="1" x14ac:dyDescent="0.25">
      <c r="A899" s="130" t="s">
        <v>79</v>
      </c>
      <c r="B899" s="131" t="s">
        <v>199</v>
      </c>
      <c r="C899" s="131" t="s">
        <v>80</v>
      </c>
    </row>
    <row r="900" spans="1:3" ht="14.25" x14ac:dyDescent="0.2">
      <c r="A900" s="225" t="s">
        <v>132</v>
      </c>
      <c r="B900" s="136"/>
      <c r="C900" s="215" t="e">
        <f t="shared" ref="C900:C912" si="39">B900/B$984*100</f>
        <v>#DIV/0!</v>
      </c>
    </row>
    <row r="901" spans="1:3" ht="14.25" x14ac:dyDescent="0.2">
      <c r="A901" s="166" t="s">
        <v>129</v>
      </c>
      <c r="B901" s="136"/>
      <c r="C901" s="215" t="e">
        <f t="shared" si="39"/>
        <v>#DIV/0!</v>
      </c>
    </row>
    <row r="902" spans="1:3" ht="14.25" x14ac:dyDescent="0.2">
      <c r="A902" s="166" t="s">
        <v>130</v>
      </c>
      <c r="B902" s="136"/>
      <c r="C902" s="215" t="e">
        <f t="shared" si="39"/>
        <v>#DIV/0!</v>
      </c>
    </row>
    <row r="903" spans="1:3" ht="14.25" x14ac:dyDescent="0.2">
      <c r="A903" s="166" t="s">
        <v>90</v>
      </c>
      <c r="B903" s="136"/>
      <c r="C903" s="215" t="e">
        <f t="shared" si="39"/>
        <v>#DIV/0!</v>
      </c>
    </row>
    <row r="904" spans="1:3" ht="14.25" x14ac:dyDescent="0.2">
      <c r="A904" s="166" t="s">
        <v>91</v>
      </c>
      <c r="B904" s="136"/>
      <c r="C904" s="215" t="e">
        <f t="shared" si="39"/>
        <v>#DIV/0!</v>
      </c>
    </row>
    <row r="905" spans="1:3" ht="14.25" x14ac:dyDescent="0.2">
      <c r="A905" s="166" t="s">
        <v>92</v>
      </c>
      <c r="B905" s="136"/>
      <c r="C905" s="215" t="e">
        <f t="shared" si="39"/>
        <v>#DIV/0!</v>
      </c>
    </row>
    <row r="906" spans="1:3" ht="14.25" x14ac:dyDescent="0.2">
      <c r="A906" s="166" t="s">
        <v>93</v>
      </c>
      <c r="B906" s="136"/>
      <c r="C906" s="215" t="e">
        <f t="shared" si="39"/>
        <v>#DIV/0!</v>
      </c>
    </row>
    <row r="907" spans="1:3" ht="14.25" x14ac:dyDescent="0.2">
      <c r="A907" s="166" t="s">
        <v>94</v>
      </c>
      <c r="B907" s="136"/>
      <c r="C907" s="215" t="e">
        <f t="shared" si="39"/>
        <v>#DIV/0!</v>
      </c>
    </row>
    <row r="908" spans="1:3" ht="14.25" x14ac:dyDescent="0.2">
      <c r="A908" s="166" t="s">
        <v>131</v>
      </c>
      <c r="B908" s="136"/>
      <c r="C908" s="215" t="e">
        <f t="shared" si="39"/>
        <v>#DIV/0!</v>
      </c>
    </row>
    <row r="909" spans="1:3" ht="15" x14ac:dyDescent="0.2">
      <c r="A909" s="166" t="s">
        <v>133</v>
      </c>
      <c r="B909" s="136"/>
      <c r="C909" s="215" t="e">
        <f t="shared" si="39"/>
        <v>#DIV/0!</v>
      </c>
    </row>
    <row r="910" spans="1:3" ht="15" x14ac:dyDescent="0.25">
      <c r="A910" s="226" t="s">
        <v>134</v>
      </c>
      <c r="B910" s="136"/>
      <c r="C910" s="215" t="e">
        <f t="shared" si="39"/>
        <v>#DIV/0!</v>
      </c>
    </row>
    <row r="911" spans="1:3" ht="15" x14ac:dyDescent="0.25">
      <c r="A911" s="226" t="s">
        <v>135</v>
      </c>
      <c r="B911" s="136"/>
      <c r="C911" s="215" t="e">
        <f t="shared" si="39"/>
        <v>#DIV/0!</v>
      </c>
    </row>
    <row r="912" spans="1:3" ht="15" x14ac:dyDescent="0.2">
      <c r="A912" s="166" t="s">
        <v>89</v>
      </c>
      <c r="B912" s="136"/>
      <c r="C912" s="215" t="e">
        <f t="shared" si="39"/>
        <v>#DIV/0!</v>
      </c>
    </row>
    <row r="913" spans="1:3" ht="15" x14ac:dyDescent="0.2">
      <c r="A913" s="166" t="s">
        <v>109</v>
      </c>
      <c r="B913" s="136"/>
      <c r="C913" s="215" t="e">
        <f t="shared" ref="C913:C949" si="40">B913/B$984*100</f>
        <v>#DIV/0!</v>
      </c>
    </row>
    <row r="914" spans="1:3" ht="15" x14ac:dyDescent="0.2">
      <c r="A914" s="221" t="s">
        <v>115</v>
      </c>
      <c r="B914" s="136"/>
      <c r="C914" s="215" t="e">
        <f t="shared" si="40"/>
        <v>#DIV/0!</v>
      </c>
    </row>
    <row r="915" spans="1:3" ht="15" x14ac:dyDescent="0.2">
      <c r="A915" s="166" t="s">
        <v>136</v>
      </c>
      <c r="B915" s="136"/>
      <c r="C915" s="215" t="e">
        <f t="shared" si="40"/>
        <v>#DIV/0!</v>
      </c>
    </row>
    <row r="916" spans="1:3" ht="15" x14ac:dyDescent="0.2">
      <c r="A916" s="224" t="s">
        <v>137</v>
      </c>
      <c r="B916" s="136"/>
      <c r="C916" s="215" t="e">
        <f t="shared" si="40"/>
        <v>#DIV/0!</v>
      </c>
    </row>
    <row r="917" spans="1:3" ht="15" x14ac:dyDescent="0.2">
      <c r="A917" s="224" t="s">
        <v>138</v>
      </c>
      <c r="B917" s="136"/>
      <c r="C917" s="215" t="e">
        <f t="shared" si="40"/>
        <v>#DIV/0!</v>
      </c>
    </row>
    <row r="918" spans="1:3" ht="15" x14ac:dyDescent="0.2">
      <c r="A918" s="167" t="s">
        <v>149</v>
      </c>
      <c r="B918" s="136"/>
      <c r="C918" s="215" t="e">
        <f t="shared" si="40"/>
        <v>#DIV/0!</v>
      </c>
    </row>
    <row r="919" spans="1:3" ht="15" x14ac:dyDescent="0.25">
      <c r="A919" s="226" t="s">
        <v>104</v>
      </c>
      <c r="B919" s="136"/>
      <c r="C919" s="215" t="e">
        <f t="shared" si="40"/>
        <v>#DIV/0!</v>
      </c>
    </row>
    <row r="920" spans="1:3" ht="15" x14ac:dyDescent="0.25">
      <c r="A920" s="226" t="s">
        <v>105</v>
      </c>
      <c r="B920" s="136"/>
      <c r="C920" s="215" t="e">
        <f t="shared" si="40"/>
        <v>#DIV/0!</v>
      </c>
    </row>
    <row r="921" spans="1:3" ht="15" x14ac:dyDescent="0.25">
      <c r="A921" s="226" t="s">
        <v>106</v>
      </c>
      <c r="B921" s="136"/>
      <c r="C921" s="215" t="e">
        <f t="shared" si="40"/>
        <v>#DIV/0!</v>
      </c>
    </row>
    <row r="922" spans="1:3" ht="15" x14ac:dyDescent="0.25">
      <c r="A922" s="226" t="s">
        <v>150</v>
      </c>
      <c r="B922" s="136"/>
      <c r="C922" s="215" t="e">
        <f t="shared" si="40"/>
        <v>#DIV/0!</v>
      </c>
    </row>
    <row r="923" spans="1:3" ht="15" x14ac:dyDescent="0.25">
      <c r="A923" s="226" t="s">
        <v>151</v>
      </c>
      <c r="B923" s="136"/>
      <c r="C923" s="215" t="e">
        <f t="shared" si="40"/>
        <v>#DIV/0!</v>
      </c>
    </row>
    <row r="924" spans="1:3" ht="15" x14ac:dyDescent="0.25">
      <c r="A924" s="226" t="s">
        <v>154</v>
      </c>
      <c r="B924" s="136"/>
      <c r="C924" s="215" t="e">
        <f t="shared" si="40"/>
        <v>#DIV/0!</v>
      </c>
    </row>
    <row r="925" spans="1:3" ht="15" x14ac:dyDescent="0.25">
      <c r="A925" s="226" t="s">
        <v>155</v>
      </c>
      <c r="B925" s="136"/>
      <c r="C925" s="215" t="e">
        <f t="shared" si="40"/>
        <v>#DIV/0!</v>
      </c>
    </row>
    <row r="926" spans="1:3" ht="15" x14ac:dyDescent="0.2">
      <c r="A926" s="166" t="s">
        <v>81</v>
      </c>
      <c r="B926" s="136"/>
      <c r="C926" s="215" t="e">
        <f t="shared" si="40"/>
        <v>#DIV/0!</v>
      </c>
    </row>
    <row r="927" spans="1:3" ht="15" x14ac:dyDescent="0.2">
      <c r="A927" s="166" t="s">
        <v>82</v>
      </c>
      <c r="B927" s="136"/>
      <c r="C927" s="215" t="e">
        <f t="shared" si="40"/>
        <v>#DIV/0!</v>
      </c>
    </row>
    <row r="928" spans="1:3" ht="15" x14ac:dyDescent="0.2">
      <c r="A928" s="166" t="s">
        <v>83</v>
      </c>
      <c r="B928" s="136"/>
      <c r="C928" s="215" t="e">
        <f t="shared" si="40"/>
        <v>#DIV/0!</v>
      </c>
    </row>
    <row r="929" spans="1:3" ht="15" x14ac:dyDescent="0.2">
      <c r="A929" s="166" t="s">
        <v>84</v>
      </c>
      <c r="B929" s="136"/>
      <c r="C929" s="215" t="e">
        <f t="shared" si="40"/>
        <v>#DIV/0!</v>
      </c>
    </row>
    <row r="930" spans="1:3" ht="15" x14ac:dyDescent="0.2">
      <c r="A930" s="166" t="s">
        <v>139</v>
      </c>
      <c r="B930" s="136"/>
      <c r="C930" s="215" t="e">
        <f t="shared" si="40"/>
        <v>#DIV/0!</v>
      </c>
    </row>
    <row r="931" spans="1:3" ht="15" x14ac:dyDescent="0.2">
      <c r="A931" s="166" t="s">
        <v>140</v>
      </c>
      <c r="B931" s="136"/>
      <c r="C931" s="215" t="e">
        <f t="shared" si="40"/>
        <v>#DIV/0!</v>
      </c>
    </row>
    <row r="932" spans="1:3" ht="15" x14ac:dyDescent="0.2">
      <c r="A932" s="166" t="s">
        <v>107</v>
      </c>
      <c r="B932" s="136"/>
      <c r="C932" s="215" t="e">
        <f t="shared" si="40"/>
        <v>#DIV/0!</v>
      </c>
    </row>
    <row r="933" spans="1:3" ht="15" x14ac:dyDescent="0.2">
      <c r="A933" s="166" t="s">
        <v>116</v>
      </c>
      <c r="B933" s="136"/>
      <c r="C933" s="215" t="e">
        <f t="shared" si="40"/>
        <v>#DIV/0!</v>
      </c>
    </row>
    <row r="934" spans="1:3" ht="15" x14ac:dyDescent="0.2">
      <c r="A934" s="166" t="s">
        <v>110</v>
      </c>
      <c r="B934" s="136"/>
      <c r="C934" s="215" t="e">
        <f t="shared" si="40"/>
        <v>#DIV/0!</v>
      </c>
    </row>
    <row r="935" spans="1:3" ht="15" x14ac:dyDescent="0.2">
      <c r="A935" s="222" t="s">
        <v>117</v>
      </c>
      <c r="B935" s="136"/>
      <c r="C935" s="215" t="e">
        <f t="shared" si="40"/>
        <v>#DIV/0!</v>
      </c>
    </row>
    <row r="936" spans="1:3" ht="15" x14ac:dyDescent="0.2">
      <c r="A936" s="222" t="s">
        <v>118</v>
      </c>
      <c r="B936" s="136"/>
      <c r="C936" s="215" t="e">
        <f t="shared" si="40"/>
        <v>#DIV/0!</v>
      </c>
    </row>
    <row r="937" spans="1:3" ht="15" x14ac:dyDescent="0.25">
      <c r="A937" s="226" t="s">
        <v>156</v>
      </c>
      <c r="B937" s="136"/>
      <c r="C937" s="215" t="e">
        <f t="shared" si="40"/>
        <v>#DIV/0!</v>
      </c>
    </row>
    <row r="938" spans="1:3" ht="15" x14ac:dyDescent="0.2">
      <c r="A938" s="166" t="s">
        <v>157</v>
      </c>
      <c r="B938" s="136"/>
      <c r="C938" s="215" t="e">
        <f t="shared" si="40"/>
        <v>#DIV/0!</v>
      </c>
    </row>
    <row r="939" spans="1:3" ht="15" x14ac:dyDescent="0.2">
      <c r="A939" s="166" t="s">
        <v>158</v>
      </c>
      <c r="B939" s="136"/>
      <c r="C939" s="215" t="e">
        <f t="shared" si="40"/>
        <v>#DIV/0!</v>
      </c>
    </row>
    <row r="940" spans="1:3" ht="15" x14ac:dyDescent="0.2">
      <c r="A940" s="168" t="s">
        <v>159</v>
      </c>
      <c r="B940" s="136"/>
      <c r="C940" s="215" t="e">
        <f t="shared" si="40"/>
        <v>#DIV/0!</v>
      </c>
    </row>
    <row r="941" spans="1:3" ht="15" x14ac:dyDescent="0.2">
      <c r="A941" s="168" t="s">
        <v>160</v>
      </c>
      <c r="B941" s="136"/>
      <c r="C941" s="215" t="e">
        <f t="shared" si="40"/>
        <v>#DIV/0!</v>
      </c>
    </row>
    <row r="942" spans="1:3" ht="15" x14ac:dyDescent="0.2">
      <c r="A942" s="222" t="s">
        <v>161</v>
      </c>
      <c r="B942" s="136"/>
      <c r="C942" s="215" t="e">
        <f t="shared" si="40"/>
        <v>#DIV/0!</v>
      </c>
    </row>
    <row r="943" spans="1:3" ht="15" x14ac:dyDescent="0.2">
      <c r="A943" s="222" t="s">
        <v>162</v>
      </c>
      <c r="B943" s="136"/>
      <c r="C943" s="215" t="e">
        <f t="shared" si="40"/>
        <v>#DIV/0!</v>
      </c>
    </row>
    <row r="944" spans="1:3" ht="15" x14ac:dyDescent="0.2">
      <c r="A944" s="168" t="s">
        <v>163</v>
      </c>
      <c r="B944" s="136"/>
      <c r="C944" s="215" t="e">
        <f t="shared" si="40"/>
        <v>#DIV/0!</v>
      </c>
    </row>
    <row r="945" spans="1:3" ht="15" x14ac:dyDescent="0.2">
      <c r="A945" s="168" t="s">
        <v>164</v>
      </c>
      <c r="B945" s="136"/>
      <c r="C945" s="215" t="e">
        <f t="shared" si="40"/>
        <v>#DIV/0!</v>
      </c>
    </row>
    <row r="946" spans="1:3" ht="15" x14ac:dyDescent="0.2">
      <c r="A946" s="166" t="s">
        <v>165</v>
      </c>
      <c r="B946" s="136"/>
      <c r="C946" s="215" t="e">
        <f t="shared" si="40"/>
        <v>#DIV/0!</v>
      </c>
    </row>
    <row r="947" spans="1:3" ht="15" x14ac:dyDescent="0.2">
      <c r="A947" s="166" t="s">
        <v>166</v>
      </c>
      <c r="B947" s="136"/>
      <c r="C947" s="215" t="e">
        <f t="shared" si="40"/>
        <v>#DIV/0!</v>
      </c>
    </row>
    <row r="948" spans="1:3" ht="15" x14ac:dyDescent="0.2">
      <c r="A948" s="166" t="s">
        <v>167</v>
      </c>
      <c r="B948" s="136"/>
      <c r="C948" s="215" t="e">
        <f t="shared" si="40"/>
        <v>#DIV/0!</v>
      </c>
    </row>
    <row r="949" spans="1:3" ht="15" x14ac:dyDescent="0.2">
      <c r="A949" s="221" t="s">
        <v>168</v>
      </c>
      <c r="B949" s="136"/>
      <c r="C949" s="215" t="e">
        <f t="shared" si="40"/>
        <v>#DIV/0!</v>
      </c>
    </row>
    <row r="950" spans="1:3" ht="15" x14ac:dyDescent="0.2">
      <c r="A950" s="222" t="s">
        <v>169</v>
      </c>
      <c r="B950" s="122"/>
      <c r="C950" s="215" t="e">
        <f t="shared" ref="C950:C976" si="41">B950/B$984*100</f>
        <v>#DIV/0!</v>
      </c>
    </row>
    <row r="951" spans="1:3" ht="15" x14ac:dyDescent="0.2">
      <c r="A951" s="166" t="s">
        <v>170</v>
      </c>
      <c r="B951" s="122"/>
      <c r="C951" s="215" t="e">
        <f t="shared" si="41"/>
        <v>#DIV/0!</v>
      </c>
    </row>
    <row r="952" spans="1:3" ht="15" x14ac:dyDescent="0.2">
      <c r="A952" s="166" t="s">
        <v>171</v>
      </c>
      <c r="B952" s="122"/>
      <c r="C952" s="215" t="e">
        <f t="shared" si="41"/>
        <v>#DIV/0!</v>
      </c>
    </row>
    <row r="953" spans="1:3" ht="15" x14ac:dyDescent="0.2">
      <c r="A953" s="166" t="s">
        <v>172</v>
      </c>
      <c r="B953" s="122"/>
      <c r="C953" s="215" t="e">
        <f t="shared" si="41"/>
        <v>#DIV/0!</v>
      </c>
    </row>
    <row r="954" spans="1:3" ht="15" x14ac:dyDescent="0.2">
      <c r="A954" s="166" t="s">
        <v>173</v>
      </c>
      <c r="B954" s="122"/>
      <c r="C954" s="215" t="e">
        <f t="shared" si="41"/>
        <v>#DIV/0!</v>
      </c>
    </row>
    <row r="955" spans="1:3" ht="15" x14ac:dyDescent="0.2">
      <c r="A955" s="166" t="s">
        <v>174</v>
      </c>
      <c r="B955" s="122"/>
      <c r="C955" s="215" t="e">
        <f t="shared" si="41"/>
        <v>#DIV/0!</v>
      </c>
    </row>
    <row r="956" spans="1:3" ht="15" x14ac:dyDescent="0.2">
      <c r="A956" s="221" t="s">
        <v>175</v>
      </c>
      <c r="B956" s="122"/>
      <c r="C956" s="215" t="e">
        <f t="shared" si="41"/>
        <v>#DIV/0!</v>
      </c>
    </row>
    <row r="957" spans="1:3" ht="15" x14ac:dyDescent="0.2">
      <c r="A957" s="222" t="s">
        <v>176</v>
      </c>
      <c r="B957" s="122"/>
      <c r="C957" s="215" t="e">
        <f t="shared" si="41"/>
        <v>#DIV/0!</v>
      </c>
    </row>
    <row r="958" spans="1:3" ht="15" x14ac:dyDescent="0.2">
      <c r="A958" s="166" t="s">
        <v>177</v>
      </c>
      <c r="B958" s="123"/>
      <c r="C958" s="215" t="e">
        <f t="shared" si="41"/>
        <v>#DIV/0!</v>
      </c>
    </row>
    <row r="959" spans="1:3" ht="15" x14ac:dyDescent="0.2">
      <c r="A959" s="166" t="s">
        <v>178</v>
      </c>
      <c r="B959" s="123"/>
      <c r="C959" s="215" t="e">
        <f t="shared" si="41"/>
        <v>#DIV/0!</v>
      </c>
    </row>
    <row r="960" spans="1:3" ht="15" x14ac:dyDescent="0.2">
      <c r="A960" s="223" t="s">
        <v>141</v>
      </c>
      <c r="B960" s="123"/>
      <c r="C960" s="215" t="e">
        <f t="shared" si="41"/>
        <v>#DIV/0!</v>
      </c>
    </row>
    <row r="961" spans="1:3" ht="15" x14ac:dyDescent="0.25">
      <c r="A961" s="226" t="s">
        <v>142</v>
      </c>
      <c r="B961" s="122"/>
      <c r="C961" s="215" t="e">
        <f t="shared" si="41"/>
        <v>#DIV/0!</v>
      </c>
    </row>
    <row r="962" spans="1:3" ht="15" x14ac:dyDescent="0.25">
      <c r="A962" s="226" t="s">
        <v>143</v>
      </c>
      <c r="B962" s="122"/>
      <c r="C962" s="215" t="e">
        <f t="shared" si="41"/>
        <v>#DIV/0!</v>
      </c>
    </row>
    <row r="963" spans="1:3" ht="15" x14ac:dyDescent="0.2">
      <c r="A963" s="223" t="s">
        <v>144</v>
      </c>
      <c r="B963" s="122"/>
      <c r="C963" s="215" t="e">
        <f t="shared" si="41"/>
        <v>#DIV/0!</v>
      </c>
    </row>
    <row r="964" spans="1:3" ht="15" x14ac:dyDescent="0.25">
      <c r="A964" s="226" t="s">
        <v>145</v>
      </c>
      <c r="B964" s="122"/>
      <c r="C964" s="215" t="e">
        <f t="shared" si="41"/>
        <v>#DIV/0!</v>
      </c>
    </row>
    <row r="965" spans="1:3" ht="15" x14ac:dyDescent="0.25">
      <c r="A965" s="226" t="s">
        <v>146</v>
      </c>
      <c r="B965" s="122"/>
      <c r="C965" s="215" t="e">
        <f t="shared" si="41"/>
        <v>#DIV/0!</v>
      </c>
    </row>
    <row r="966" spans="1:3" ht="15" x14ac:dyDescent="0.2">
      <c r="A966" s="166" t="s">
        <v>100</v>
      </c>
      <c r="B966" s="122"/>
      <c r="C966" s="215" t="e">
        <f t="shared" si="41"/>
        <v>#DIV/0!</v>
      </c>
    </row>
    <row r="967" spans="1:3" ht="15" x14ac:dyDescent="0.2">
      <c r="A967" s="166" t="s">
        <v>95</v>
      </c>
      <c r="B967" s="122"/>
      <c r="C967" s="215" t="e">
        <f t="shared" si="41"/>
        <v>#DIV/0!</v>
      </c>
    </row>
    <row r="968" spans="1:3" ht="15" x14ac:dyDescent="0.2">
      <c r="A968" s="221" t="s">
        <v>119</v>
      </c>
      <c r="B968" s="122"/>
      <c r="C968" s="215" t="e">
        <f t="shared" si="41"/>
        <v>#DIV/0!</v>
      </c>
    </row>
    <row r="969" spans="1:3" ht="15" x14ac:dyDescent="0.2">
      <c r="A969" s="221" t="s">
        <v>179</v>
      </c>
      <c r="B969" s="123"/>
      <c r="C969" s="215" t="e">
        <f t="shared" si="41"/>
        <v>#DIV/0!</v>
      </c>
    </row>
    <row r="970" spans="1:3" ht="15" x14ac:dyDescent="0.2">
      <c r="A970" s="221" t="s">
        <v>180</v>
      </c>
      <c r="B970" s="123"/>
      <c r="C970" s="215" t="e">
        <f t="shared" si="41"/>
        <v>#DIV/0!</v>
      </c>
    </row>
    <row r="971" spans="1:3" ht="15" x14ac:dyDescent="0.2">
      <c r="A971" s="166" t="s">
        <v>96</v>
      </c>
      <c r="B971" s="123"/>
      <c r="C971" s="215" t="e">
        <f t="shared" si="41"/>
        <v>#DIV/0!</v>
      </c>
    </row>
    <row r="972" spans="1:3" ht="15" x14ac:dyDescent="0.2">
      <c r="A972" s="166" t="s">
        <v>97</v>
      </c>
      <c r="B972" s="123"/>
      <c r="C972" s="215" t="e">
        <f t="shared" si="41"/>
        <v>#DIV/0!</v>
      </c>
    </row>
    <row r="973" spans="1:3" ht="15.75" customHeight="1" x14ac:dyDescent="0.2">
      <c r="A973" s="166" t="s">
        <v>98</v>
      </c>
      <c r="B973" s="123"/>
      <c r="C973" s="215" t="e">
        <f t="shared" si="41"/>
        <v>#DIV/0!</v>
      </c>
    </row>
    <row r="974" spans="1:3" ht="15.75" customHeight="1" x14ac:dyDescent="0.2">
      <c r="A974" s="166" t="s">
        <v>111</v>
      </c>
      <c r="B974" s="123"/>
      <c r="C974" s="215" t="e">
        <f t="shared" si="41"/>
        <v>#DIV/0!</v>
      </c>
    </row>
    <row r="975" spans="1:3" ht="15.75" customHeight="1" x14ac:dyDescent="0.2">
      <c r="A975" s="166" t="s">
        <v>85</v>
      </c>
      <c r="B975" s="123"/>
      <c r="C975" s="215" t="e">
        <f t="shared" si="41"/>
        <v>#DIV/0!</v>
      </c>
    </row>
    <row r="976" spans="1:3" ht="15.75" customHeight="1" x14ac:dyDescent="0.2">
      <c r="A976" s="166" t="s">
        <v>86</v>
      </c>
      <c r="B976" s="123"/>
      <c r="C976" s="215" t="e">
        <f t="shared" si="41"/>
        <v>#DIV/0!</v>
      </c>
    </row>
    <row r="977" spans="1:3" ht="15.75" customHeight="1" x14ac:dyDescent="0.2">
      <c r="A977" s="221" t="s">
        <v>120</v>
      </c>
      <c r="B977" s="123"/>
      <c r="C977" s="215" t="e">
        <f t="shared" ref="C977:C983" si="42">B977/B$984*100</f>
        <v>#DIV/0!</v>
      </c>
    </row>
    <row r="978" spans="1:3" ht="15.75" customHeight="1" x14ac:dyDescent="0.2">
      <c r="A978" s="168" t="s">
        <v>99</v>
      </c>
      <c r="B978" s="123"/>
      <c r="C978" s="215" t="e">
        <f t="shared" si="42"/>
        <v>#DIV/0!</v>
      </c>
    </row>
    <row r="979" spans="1:3" ht="15.75" customHeight="1" x14ac:dyDescent="0.2">
      <c r="A979" s="168" t="s">
        <v>101</v>
      </c>
      <c r="B979" s="123"/>
      <c r="C979" s="215" t="e">
        <f t="shared" si="42"/>
        <v>#DIV/0!</v>
      </c>
    </row>
    <row r="980" spans="1:3" ht="15.75" customHeight="1" x14ac:dyDescent="0.2">
      <c r="A980" s="222" t="s">
        <v>121</v>
      </c>
      <c r="B980" s="123"/>
      <c r="C980" s="215" t="e">
        <f t="shared" si="42"/>
        <v>#DIV/0!</v>
      </c>
    </row>
    <row r="981" spans="1:3" ht="15.75" customHeight="1" x14ac:dyDescent="0.2">
      <c r="A981" s="167" t="s">
        <v>152</v>
      </c>
      <c r="B981" s="123"/>
      <c r="C981" s="215" t="e">
        <f t="shared" si="42"/>
        <v>#DIV/0!</v>
      </c>
    </row>
    <row r="982" spans="1:3" ht="15.75" customHeight="1" x14ac:dyDescent="0.2">
      <c r="A982" s="167" t="s">
        <v>153</v>
      </c>
      <c r="B982" s="123"/>
      <c r="C982" s="215" t="e">
        <f t="shared" si="42"/>
        <v>#DIV/0!</v>
      </c>
    </row>
    <row r="983" spans="1:3" ht="15.75" customHeight="1" thickBot="1" x14ac:dyDescent="0.25">
      <c r="A983" s="179" t="s">
        <v>147</v>
      </c>
      <c r="B983" s="123"/>
      <c r="C983" s="215" t="e">
        <f t="shared" si="42"/>
        <v>#DIV/0!</v>
      </c>
    </row>
    <row r="984" spans="1:3" ht="16.5" thickBot="1" x14ac:dyDescent="0.3">
      <c r="A984" s="232" t="s">
        <v>128</v>
      </c>
      <c r="B984" s="235">
        <f>SUM(B900:B983)</f>
        <v>0</v>
      </c>
      <c r="C984" s="236"/>
    </row>
    <row r="985" spans="1:3" ht="16.5" thickBot="1" x14ac:dyDescent="0.3">
      <c r="A985" s="125" t="s">
        <v>198</v>
      </c>
      <c r="B985" s="132">
        <f>SUM(Hemodiálise!W42+Hemodiálise!Z42+Hemodiálise!AC42)</f>
        <v>0</v>
      </c>
      <c r="C985" s="13"/>
    </row>
    <row r="986" spans="1:3" ht="15" thickBot="1" x14ac:dyDescent="0.25">
      <c r="A986" s="13"/>
      <c r="B986" s="126"/>
      <c r="C986" s="124"/>
    </row>
    <row r="987" spans="1:3" ht="31.5" customHeight="1" thickBot="1" x14ac:dyDescent="0.3">
      <c r="A987" s="237" t="s">
        <v>87</v>
      </c>
      <c r="B987" s="348" t="s">
        <v>196</v>
      </c>
      <c r="C987" s="349"/>
    </row>
    <row r="988" spans="1:3" ht="45.75" thickBot="1" x14ac:dyDescent="0.25">
      <c r="A988" s="130" t="s">
        <v>79</v>
      </c>
      <c r="B988" s="131" t="s">
        <v>199</v>
      </c>
      <c r="C988" s="131" t="s">
        <v>80</v>
      </c>
    </row>
    <row r="989" spans="1:3" ht="14.25" x14ac:dyDescent="0.2">
      <c r="A989" s="225" t="s">
        <v>132</v>
      </c>
      <c r="B989" s="136"/>
      <c r="C989" s="215" t="e">
        <f t="shared" ref="C989:C1003" si="43">B989/B$1073*100</f>
        <v>#DIV/0!</v>
      </c>
    </row>
    <row r="990" spans="1:3" ht="14.25" x14ac:dyDescent="0.2">
      <c r="A990" s="166" t="s">
        <v>129</v>
      </c>
      <c r="B990" s="136"/>
      <c r="C990" s="215" t="e">
        <f t="shared" si="43"/>
        <v>#DIV/0!</v>
      </c>
    </row>
    <row r="991" spans="1:3" ht="14.25" x14ac:dyDescent="0.2">
      <c r="A991" s="166" t="s">
        <v>130</v>
      </c>
      <c r="B991" s="136"/>
      <c r="C991" s="215" t="e">
        <f t="shared" si="43"/>
        <v>#DIV/0!</v>
      </c>
    </row>
    <row r="992" spans="1:3" ht="14.25" x14ac:dyDescent="0.2">
      <c r="A992" s="166" t="s">
        <v>90</v>
      </c>
      <c r="B992" s="136"/>
      <c r="C992" s="215" t="e">
        <f t="shared" si="43"/>
        <v>#DIV/0!</v>
      </c>
    </row>
    <row r="993" spans="1:3" ht="14.25" x14ac:dyDescent="0.2">
      <c r="A993" s="166" t="s">
        <v>91</v>
      </c>
      <c r="B993" s="136"/>
      <c r="C993" s="215" t="e">
        <f t="shared" si="43"/>
        <v>#DIV/0!</v>
      </c>
    </row>
    <row r="994" spans="1:3" ht="14.25" x14ac:dyDescent="0.2">
      <c r="A994" s="166" t="s">
        <v>92</v>
      </c>
      <c r="B994" s="136"/>
      <c r="C994" s="215" t="e">
        <f t="shared" si="43"/>
        <v>#DIV/0!</v>
      </c>
    </row>
    <row r="995" spans="1:3" ht="14.25" x14ac:dyDescent="0.2">
      <c r="A995" s="166" t="s">
        <v>93</v>
      </c>
      <c r="B995" s="136"/>
      <c r="C995" s="215" t="e">
        <f t="shared" si="43"/>
        <v>#DIV/0!</v>
      </c>
    </row>
    <row r="996" spans="1:3" ht="14.25" x14ac:dyDescent="0.2">
      <c r="A996" s="166" t="s">
        <v>94</v>
      </c>
      <c r="B996" s="136"/>
      <c r="C996" s="215" t="e">
        <f t="shared" si="43"/>
        <v>#DIV/0!</v>
      </c>
    </row>
    <row r="997" spans="1:3" ht="14.25" x14ac:dyDescent="0.2">
      <c r="A997" s="166" t="s">
        <v>131</v>
      </c>
      <c r="B997" s="136"/>
      <c r="C997" s="215" t="e">
        <f t="shared" si="43"/>
        <v>#DIV/0!</v>
      </c>
    </row>
    <row r="998" spans="1:3" ht="15" x14ac:dyDescent="0.2">
      <c r="A998" s="166" t="s">
        <v>133</v>
      </c>
      <c r="B998" s="136"/>
      <c r="C998" s="215" t="e">
        <f t="shared" si="43"/>
        <v>#DIV/0!</v>
      </c>
    </row>
    <row r="999" spans="1:3" ht="15" x14ac:dyDescent="0.25">
      <c r="A999" s="226" t="s">
        <v>134</v>
      </c>
      <c r="B999" s="136"/>
      <c r="C999" s="215" t="e">
        <f t="shared" si="43"/>
        <v>#DIV/0!</v>
      </c>
    </row>
    <row r="1000" spans="1:3" ht="15" x14ac:dyDescent="0.25">
      <c r="A1000" s="226" t="s">
        <v>135</v>
      </c>
      <c r="B1000" s="136"/>
      <c r="C1000" s="215" t="e">
        <f t="shared" si="43"/>
        <v>#DIV/0!</v>
      </c>
    </row>
    <row r="1001" spans="1:3" ht="15" x14ac:dyDescent="0.2">
      <c r="A1001" s="166" t="s">
        <v>89</v>
      </c>
      <c r="B1001" s="136"/>
      <c r="C1001" s="215" t="e">
        <f t="shared" si="43"/>
        <v>#DIV/0!</v>
      </c>
    </row>
    <row r="1002" spans="1:3" ht="15" x14ac:dyDescent="0.2">
      <c r="A1002" s="166" t="s">
        <v>109</v>
      </c>
      <c r="B1002" s="136"/>
      <c r="C1002" s="215" t="e">
        <f t="shared" si="43"/>
        <v>#DIV/0!</v>
      </c>
    </row>
    <row r="1003" spans="1:3" ht="15" x14ac:dyDescent="0.2">
      <c r="A1003" s="221" t="s">
        <v>115</v>
      </c>
      <c r="B1003" s="136"/>
      <c r="C1003" s="215" t="e">
        <f t="shared" si="43"/>
        <v>#DIV/0!</v>
      </c>
    </row>
    <row r="1004" spans="1:3" ht="15" x14ac:dyDescent="0.2">
      <c r="A1004" s="166" t="s">
        <v>136</v>
      </c>
      <c r="B1004" s="136"/>
      <c r="C1004" s="215" t="e">
        <f t="shared" ref="C1004:C1031" si="44">B1004/B$1073*100</f>
        <v>#DIV/0!</v>
      </c>
    </row>
    <row r="1005" spans="1:3" ht="15" x14ac:dyDescent="0.2">
      <c r="A1005" s="224" t="s">
        <v>137</v>
      </c>
      <c r="B1005" s="136"/>
      <c r="C1005" s="215" t="e">
        <f t="shared" si="44"/>
        <v>#DIV/0!</v>
      </c>
    </row>
    <row r="1006" spans="1:3" ht="15" x14ac:dyDescent="0.2">
      <c r="A1006" s="224" t="s">
        <v>138</v>
      </c>
      <c r="B1006" s="136"/>
      <c r="C1006" s="215" t="e">
        <f t="shared" si="44"/>
        <v>#DIV/0!</v>
      </c>
    </row>
    <row r="1007" spans="1:3" ht="15" x14ac:dyDescent="0.2">
      <c r="A1007" s="167" t="s">
        <v>149</v>
      </c>
      <c r="B1007" s="136"/>
      <c r="C1007" s="215" t="e">
        <f t="shared" si="44"/>
        <v>#DIV/0!</v>
      </c>
    </row>
    <row r="1008" spans="1:3" ht="15" x14ac:dyDescent="0.25">
      <c r="A1008" s="226" t="s">
        <v>104</v>
      </c>
      <c r="B1008" s="136"/>
      <c r="C1008" s="215" t="e">
        <f t="shared" si="44"/>
        <v>#DIV/0!</v>
      </c>
    </row>
    <row r="1009" spans="1:3" ht="15" x14ac:dyDescent="0.25">
      <c r="A1009" s="226" t="s">
        <v>105</v>
      </c>
      <c r="B1009" s="136"/>
      <c r="C1009" s="215" t="e">
        <f t="shared" si="44"/>
        <v>#DIV/0!</v>
      </c>
    </row>
    <row r="1010" spans="1:3" ht="15" x14ac:dyDescent="0.25">
      <c r="A1010" s="226" t="s">
        <v>106</v>
      </c>
      <c r="B1010" s="136"/>
      <c r="C1010" s="215" t="e">
        <f t="shared" si="44"/>
        <v>#DIV/0!</v>
      </c>
    </row>
    <row r="1011" spans="1:3" ht="15" x14ac:dyDescent="0.25">
      <c r="A1011" s="226" t="s">
        <v>150</v>
      </c>
      <c r="B1011" s="136"/>
      <c r="C1011" s="215" t="e">
        <f t="shared" si="44"/>
        <v>#DIV/0!</v>
      </c>
    </row>
    <row r="1012" spans="1:3" ht="15" x14ac:dyDescent="0.25">
      <c r="A1012" s="226" t="s">
        <v>151</v>
      </c>
      <c r="B1012" s="136"/>
      <c r="C1012" s="215" t="e">
        <f t="shared" si="44"/>
        <v>#DIV/0!</v>
      </c>
    </row>
    <row r="1013" spans="1:3" ht="15" x14ac:dyDescent="0.25">
      <c r="A1013" s="226" t="s">
        <v>154</v>
      </c>
      <c r="B1013" s="136"/>
      <c r="C1013" s="215" t="e">
        <f t="shared" si="44"/>
        <v>#DIV/0!</v>
      </c>
    </row>
    <row r="1014" spans="1:3" ht="15" x14ac:dyDescent="0.25">
      <c r="A1014" s="226" t="s">
        <v>155</v>
      </c>
      <c r="B1014" s="136"/>
      <c r="C1014" s="215" t="e">
        <f t="shared" si="44"/>
        <v>#DIV/0!</v>
      </c>
    </row>
    <row r="1015" spans="1:3" ht="15" x14ac:dyDescent="0.2">
      <c r="A1015" s="166" t="s">
        <v>81</v>
      </c>
      <c r="B1015" s="136"/>
      <c r="C1015" s="215" t="e">
        <f t="shared" si="44"/>
        <v>#DIV/0!</v>
      </c>
    </row>
    <row r="1016" spans="1:3" ht="15" x14ac:dyDescent="0.2">
      <c r="A1016" s="166" t="s">
        <v>82</v>
      </c>
      <c r="B1016" s="136"/>
      <c r="C1016" s="215" t="e">
        <f t="shared" si="44"/>
        <v>#DIV/0!</v>
      </c>
    </row>
    <row r="1017" spans="1:3" ht="15" x14ac:dyDescent="0.2">
      <c r="A1017" s="166" t="s">
        <v>83</v>
      </c>
      <c r="B1017" s="136"/>
      <c r="C1017" s="215" t="e">
        <f t="shared" si="44"/>
        <v>#DIV/0!</v>
      </c>
    </row>
    <row r="1018" spans="1:3" ht="15" x14ac:dyDescent="0.2">
      <c r="A1018" s="166" t="s">
        <v>84</v>
      </c>
      <c r="B1018" s="136"/>
      <c r="C1018" s="215" t="e">
        <f t="shared" si="44"/>
        <v>#DIV/0!</v>
      </c>
    </row>
    <row r="1019" spans="1:3" ht="15" x14ac:dyDescent="0.2">
      <c r="A1019" s="166" t="s">
        <v>139</v>
      </c>
      <c r="B1019" s="136"/>
      <c r="C1019" s="215" t="e">
        <f t="shared" si="44"/>
        <v>#DIV/0!</v>
      </c>
    </row>
    <row r="1020" spans="1:3" ht="15" x14ac:dyDescent="0.2">
      <c r="A1020" s="166" t="s">
        <v>140</v>
      </c>
      <c r="B1020" s="136"/>
      <c r="C1020" s="215" t="e">
        <f t="shared" si="44"/>
        <v>#DIV/0!</v>
      </c>
    </row>
    <row r="1021" spans="1:3" ht="15" x14ac:dyDescent="0.2">
      <c r="A1021" s="166" t="s">
        <v>107</v>
      </c>
      <c r="B1021" s="136"/>
      <c r="C1021" s="215" t="e">
        <f t="shared" si="44"/>
        <v>#DIV/0!</v>
      </c>
    </row>
    <row r="1022" spans="1:3" ht="15" x14ac:dyDescent="0.2">
      <c r="A1022" s="166" t="s">
        <v>116</v>
      </c>
      <c r="B1022" s="136"/>
      <c r="C1022" s="215" t="e">
        <f t="shared" si="44"/>
        <v>#DIV/0!</v>
      </c>
    </row>
    <row r="1023" spans="1:3" ht="15" x14ac:dyDescent="0.2">
      <c r="A1023" s="166" t="s">
        <v>110</v>
      </c>
      <c r="B1023" s="136"/>
      <c r="C1023" s="215" t="e">
        <f t="shared" si="44"/>
        <v>#DIV/0!</v>
      </c>
    </row>
    <row r="1024" spans="1:3" ht="15" x14ac:dyDescent="0.2">
      <c r="A1024" s="222" t="s">
        <v>117</v>
      </c>
      <c r="B1024" s="136"/>
      <c r="C1024" s="215" t="e">
        <f t="shared" si="44"/>
        <v>#DIV/0!</v>
      </c>
    </row>
    <row r="1025" spans="1:3" ht="15" x14ac:dyDescent="0.2">
      <c r="A1025" s="222" t="s">
        <v>118</v>
      </c>
      <c r="B1025" s="136"/>
      <c r="C1025" s="215" t="e">
        <f t="shared" si="44"/>
        <v>#DIV/0!</v>
      </c>
    </row>
    <row r="1026" spans="1:3" ht="15" x14ac:dyDescent="0.25">
      <c r="A1026" s="226" t="s">
        <v>156</v>
      </c>
      <c r="B1026" s="136"/>
      <c r="C1026" s="215" t="e">
        <f t="shared" si="44"/>
        <v>#DIV/0!</v>
      </c>
    </row>
    <row r="1027" spans="1:3" ht="15" x14ac:dyDescent="0.2">
      <c r="A1027" s="166" t="s">
        <v>157</v>
      </c>
      <c r="B1027" s="136"/>
      <c r="C1027" s="215" t="e">
        <f t="shared" si="44"/>
        <v>#DIV/0!</v>
      </c>
    </row>
    <row r="1028" spans="1:3" ht="15" x14ac:dyDescent="0.2">
      <c r="A1028" s="166" t="s">
        <v>158</v>
      </c>
      <c r="B1028" s="136"/>
      <c r="C1028" s="215" t="e">
        <f t="shared" si="44"/>
        <v>#DIV/0!</v>
      </c>
    </row>
    <row r="1029" spans="1:3" ht="15" x14ac:dyDescent="0.2">
      <c r="A1029" s="168" t="s">
        <v>159</v>
      </c>
      <c r="B1029" s="136"/>
      <c r="C1029" s="215" t="e">
        <f t="shared" si="44"/>
        <v>#DIV/0!</v>
      </c>
    </row>
    <row r="1030" spans="1:3" ht="15" x14ac:dyDescent="0.2">
      <c r="A1030" s="168" t="s">
        <v>160</v>
      </c>
      <c r="B1030" s="136"/>
      <c r="C1030" s="215" t="e">
        <f t="shared" si="44"/>
        <v>#DIV/0!</v>
      </c>
    </row>
    <row r="1031" spans="1:3" ht="15" x14ac:dyDescent="0.2">
      <c r="A1031" s="222" t="s">
        <v>161</v>
      </c>
      <c r="B1031" s="136"/>
      <c r="C1031" s="215" t="e">
        <f t="shared" si="44"/>
        <v>#DIV/0!</v>
      </c>
    </row>
    <row r="1032" spans="1:3" ht="15" x14ac:dyDescent="0.2">
      <c r="A1032" s="222" t="s">
        <v>162</v>
      </c>
      <c r="B1032" s="122"/>
      <c r="C1032" s="215" t="e">
        <f>B1032/B$1073*100</f>
        <v>#DIV/0!</v>
      </c>
    </row>
    <row r="1033" spans="1:3" ht="15" x14ac:dyDescent="0.2">
      <c r="A1033" s="168" t="s">
        <v>163</v>
      </c>
      <c r="B1033" s="122"/>
      <c r="C1033" s="215" t="e">
        <f>B1033/B$1073*100</f>
        <v>#DIV/0!</v>
      </c>
    </row>
    <row r="1034" spans="1:3" ht="15" x14ac:dyDescent="0.2">
      <c r="A1034" s="168" t="s">
        <v>164</v>
      </c>
      <c r="B1034" s="122"/>
      <c r="C1034" s="215" t="e">
        <f t="shared" ref="C1034:C1065" si="45">B1034/B$1073*100</f>
        <v>#DIV/0!</v>
      </c>
    </row>
    <row r="1035" spans="1:3" ht="15" x14ac:dyDescent="0.2">
      <c r="A1035" s="166" t="s">
        <v>165</v>
      </c>
      <c r="B1035" s="122"/>
      <c r="C1035" s="215" t="e">
        <f t="shared" si="45"/>
        <v>#DIV/0!</v>
      </c>
    </row>
    <row r="1036" spans="1:3" ht="15" x14ac:dyDescent="0.2">
      <c r="A1036" s="166" t="s">
        <v>166</v>
      </c>
      <c r="B1036" s="122"/>
      <c r="C1036" s="215" t="e">
        <f t="shared" si="45"/>
        <v>#DIV/0!</v>
      </c>
    </row>
    <row r="1037" spans="1:3" ht="15" x14ac:dyDescent="0.2">
      <c r="A1037" s="166" t="s">
        <v>167</v>
      </c>
      <c r="B1037" s="122"/>
      <c r="C1037" s="215" t="e">
        <f t="shared" si="45"/>
        <v>#DIV/0!</v>
      </c>
    </row>
    <row r="1038" spans="1:3" ht="15" x14ac:dyDescent="0.2">
      <c r="A1038" s="221" t="s">
        <v>168</v>
      </c>
      <c r="B1038" s="122"/>
      <c r="C1038" s="215" t="e">
        <f t="shared" si="45"/>
        <v>#DIV/0!</v>
      </c>
    </row>
    <row r="1039" spans="1:3" ht="15" x14ac:dyDescent="0.2">
      <c r="A1039" s="222" t="s">
        <v>169</v>
      </c>
      <c r="B1039" s="122"/>
      <c r="C1039" s="215" t="e">
        <f t="shared" si="45"/>
        <v>#DIV/0!</v>
      </c>
    </row>
    <row r="1040" spans="1:3" ht="15" x14ac:dyDescent="0.2">
      <c r="A1040" s="166" t="s">
        <v>170</v>
      </c>
      <c r="B1040" s="122"/>
      <c r="C1040" s="215" t="e">
        <f t="shared" si="45"/>
        <v>#DIV/0!</v>
      </c>
    </row>
    <row r="1041" spans="1:3" ht="15" x14ac:dyDescent="0.2">
      <c r="A1041" s="166" t="s">
        <v>171</v>
      </c>
      <c r="B1041" s="122"/>
      <c r="C1041" s="215" t="e">
        <f t="shared" si="45"/>
        <v>#DIV/0!</v>
      </c>
    </row>
    <row r="1042" spans="1:3" ht="15" x14ac:dyDescent="0.2">
      <c r="A1042" s="166" t="s">
        <v>172</v>
      </c>
      <c r="B1042" s="122"/>
      <c r="C1042" s="215" t="e">
        <f t="shared" si="45"/>
        <v>#DIV/0!</v>
      </c>
    </row>
    <row r="1043" spans="1:3" ht="15" x14ac:dyDescent="0.2">
      <c r="A1043" s="166" t="s">
        <v>173</v>
      </c>
      <c r="B1043" s="122"/>
      <c r="C1043" s="215" t="e">
        <f t="shared" si="45"/>
        <v>#DIV/0!</v>
      </c>
    </row>
    <row r="1044" spans="1:3" ht="15" x14ac:dyDescent="0.2">
      <c r="A1044" s="166" t="s">
        <v>174</v>
      </c>
      <c r="B1044" s="122"/>
      <c r="C1044" s="215" t="e">
        <f t="shared" si="45"/>
        <v>#DIV/0!</v>
      </c>
    </row>
    <row r="1045" spans="1:3" ht="15" x14ac:dyDescent="0.2">
      <c r="A1045" s="221" t="s">
        <v>175</v>
      </c>
      <c r="B1045" s="122"/>
      <c r="C1045" s="215" t="e">
        <f t="shared" si="45"/>
        <v>#DIV/0!</v>
      </c>
    </row>
    <row r="1046" spans="1:3" ht="15" x14ac:dyDescent="0.2">
      <c r="A1046" s="222" t="s">
        <v>176</v>
      </c>
      <c r="B1046" s="122"/>
      <c r="C1046" s="215" t="e">
        <f t="shared" si="45"/>
        <v>#DIV/0!</v>
      </c>
    </row>
    <row r="1047" spans="1:3" ht="15" x14ac:dyDescent="0.2">
      <c r="A1047" s="166" t="s">
        <v>177</v>
      </c>
      <c r="B1047" s="123"/>
      <c r="C1047" s="215" t="e">
        <f t="shared" si="45"/>
        <v>#DIV/0!</v>
      </c>
    </row>
    <row r="1048" spans="1:3" ht="15" x14ac:dyDescent="0.2">
      <c r="A1048" s="166" t="s">
        <v>178</v>
      </c>
      <c r="B1048" s="123"/>
      <c r="C1048" s="215" t="e">
        <f t="shared" si="45"/>
        <v>#DIV/0!</v>
      </c>
    </row>
    <row r="1049" spans="1:3" ht="15" x14ac:dyDescent="0.2">
      <c r="A1049" s="223" t="s">
        <v>141</v>
      </c>
      <c r="B1049" s="123"/>
      <c r="C1049" s="215" t="e">
        <f t="shared" si="45"/>
        <v>#DIV/0!</v>
      </c>
    </row>
    <row r="1050" spans="1:3" ht="15" x14ac:dyDescent="0.25">
      <c r="A1050" s="226" t="s">
        <v>142</v>
      </c>
      <c r="B1050" s="122"/>
      <c r="C1050" s="215" t="e">
        <f t="shared" si="45"/>
        <v>#DIV/0!</v>
      </c>
    </row>
    <row r="1051" spans="1:3" ht="15" x14ac:dyDescent="0.25">
      <c r="A1051" s="226" t="s">
        <v>143</v>
      </c>
      <c r="B1051" s="122"/>
      <c r="C1051" s="215" t="e">
        <f t="shared" si="45"/>
        <v>#DIV/0!</v>
      </c>
    </row>
    <row r="1052" spans="1:3" ht="15" x14ac:dyDescent="0.2">
      <c r="A1052" s="223" t="s">
        <v>144</v>
      </c>
      <c r="B1052" s="122"/>
      <c r="C1052" s="215" t="e">
        <f t="shared" si="45"/>
        <v>#DIV/0!</v>
      </c>
    </row>
    <row r="1053" spans="1:3" ht="15" x14ac:dyDescent="0.25">
      <c r="A1053" s="226" t="s">
        <v>145</v>
      </c>
      <c r="B1053" s="122"/>
      <c r="C1053" s="215" t="e">
        <f t="shared" si="45"/>
        <v>#DIV/0!</v>
      </c>
    </row>
    <row r="1054" spans="1:3" ht="15" x14ac:dyDescent="0.25">
      <c r="A1054" s="226" t="s">
        <v>146</v>
      </c>
      <c r="B1054" s="122"/>
      <c r="C1054" s="215" t="e">
        <f t="shared" si="45"/>
        <v>#DIV/0!</v>
      </c>
    </row>
    <row r="1055" spans="1:3" ht="15" x14ac:dyDescent="0.2">
      <c r="A1055" s="166" t="s">
        <v>100</v>
      </c>
      <c r="B1055" s="122"/>
      <c r="C1055" s="215" t="e">
        <f t="shared" si="45"/>
        <v>#DIV/0!</v>
      </c>
    </row>
    <row r="1056" spans="1:3" ht="15" x14ac:dyDescent="0.2">
      <c r="A1056" s="166" t="s">
        <v>95</v>
      </c>
      <c r="B1056" s="122"/>
      <c r="C1056" s="215" t="e">
        <f t="shared" si="45"/>
        <v>#DIV/0!</v>
      </c>
    </row>
    <row r="1057" spans="1:3" ht="15" x14ac:dyDescent="0.2">
      <c r="A1057" s="221" t="s">
        <v>119</v>
      </c>
      <c r="B1057" s="122"/>
      <c r="C1057" s="215" t="e">
        <f t="shared" si="45"/>
        <v>#DIV/0!</v>
      </c>
    </row>
    <row r="1058" spans="1:3" ht="15" x14ac:dyDescent="0.2">
      <c r="A1058" s="221" t="s">
        <v>179</v>
      </c>
      <c r="B1058" s="123"/>
      <c r="C1058" s="215" t="e">
        <f t="shared" si="45"/>
        <v>#DIV/0!</v>
      </c>
    </row>
    <row r="1059" spans="1:3" ht="15" x14ac:dyDescent="0.2">
      <c r="A1059" s="221" t="s">
        <v>180</v>
      </c>
      <c r="B1059" s="123"/>
      <c r="C1059" s="215" t="e">
        <f t="shared" si="45"/>
        <v>#DIV/0!</v>
      </c>
    </row>
    <row r="1060" spans="1:3" ht="15" x14ac:dyDescent="0.2">
      <c r="A1060" s="166" t="s">
        <v>96</v>
      </c>
      <c r="B1060" s="123"/>
      <c r="C1060" s="215" t="e">
        <f t="shared" si="45"/>
        <v>#DIV/0!</v>
      </c>
    </row>
    <row r="1061" spans="1:3" ht="15" x14ac:dyDescent="0.2">
      <c r="A1061" s="166" t="s">
        <v>97</v>
      </c>
      <c r="B1061" s="123"/>
      <c r="C1061" s="215" t="e">
        <f t="shared" si="45"/>
        <v>#DIV/0!</v>
      </c>
    </row>
    <row r="1062" spans="1:3" ht="15.75" customHeight="1" x14ac:dyDescent="0.2">
      <c r="A1062" s="166" t="s">
        <v>98</v>
      </c>
      <c r="B1062" s="123"/>
      <c r="C1062" s="215" t="e">
        <f t="shared" si="45"/>
        <v>#DIV/0!</v>
      </c>
    </row>
    <row r="1063" spans="1:3" ht="15.75" customHeight="1" x14ac:dyDescent="0.2">
      <c r="A1063" s="166" t="s">
        <v>111</v>
      </c>
      <c r="B1063" s="123"/>
      <c r="C1063" s="215" t="e">
        <f t="shared" si="45"/>
        <v>#DIV/0!</v>
      </c>
    </row>
    <row r="1064" spans="1:3" ht="15.75" customHeight="1" x14ac:dyDescent="0.2">
      <c r="A1064" s="166" t="s">
        <v>85</v>
      </c>
      <c r="B1064" s="123"/>
      <c r="C1064" s="215" t="e">
        <f t="shared" si="45"/>
        <v>#DIV/0!</v>
      </c>
    </row>
    <row r="1065" spans="1:3" ht="15.75" customHeight="1" x14ac:dyDescent="0.2">
      <c r="A1065" s="166" t="s">
        <v>86</v>
      </c>
      <c r="B1065" s="123"/>
      <c r="C1065" s="215" t="e">
        <f t="shared" si="45"/>
        <v>#DIV/0!</v>
      </c>
    </row>
    <row r="1066" spans="1:3" ht="15.75" customHeight="1" x14ac:dyDescent="0.2">
      <c r="A1066" s="221" t="s">
        <v>120</v>
      </c>
      <c r="B1066" s="123"/>
      <c r="C1066" s="215" t="e">
        <f t="shared" ref="C1066:C1072" si="46">B1066/B$1073*100</f>
        <v>#DIV/0!</v>
      </c>
    </row>
    <row r="1067" spans="1:3" ht="15.75" customHeight="1" x14ac:dyDescent="0.2">
      <c r="A1067" s="168" t="s">
        <v>99</v>
      </c>
      <c r="B1067" s="123"/>
      <c r="C1067" s="215" t="e">
        <f t="shared" si="46"/>
        <v>#DIV/0!</v>
      </c>
    </row>
    <row r="1068" spans="1:3" ht="15.75" customHeight="1" x14ac:dyDescent="0.2">
      <c r="A1068" s="168" t="s">
        <v>101</v>
      </c>
      <c r="B1068" s="123"/>
      <c r="C1068" s="215" t="e">
        <f t="shared" si="46"/>
        <v>#DIV/0!</v>
      </c>
    </row>
    <row r="1069" spans="1:3" ht="15.75" customHeight="1" x14ac:dyDescent="0.2">
      <c r="A1069" s="222" t="s">
        <v>121</v>
      </c>
      <c r="B1069" s="123"/>
      <c r="C1069" s="215" t="e">
        <f t="shared" si="46"/>
        <v>#DIV/0!</v>
      </c>
    </row>
    <row r="1070" spans="1:3" ht="15.75" customHeight="1" x14ac:dyDescent="0.2">
      <c r="A1070" s="167" t="s">
        <v>152</v>
      </c>
      <c r="B1070" s="123"/>
      <c r="C1070" s="215" t="e">
        <f t="shared" si="46"/>
        <v>#DIV/0!</v>
      </c>
    </row>
    <row r="1071" spans="1:3" ht="15.75" customHeight="1" x14ac:dyDescent="0.2">
      <c r="A1071" s="167" t="s">
        <v>153</v>
      </c>
      <c r="B1071" s="123"/>
      <c r="C1071" s="215" t="e">
        <f t="shared" si="46"/>
        <v>#DIV/0!</v>
      </c>
    </row>
    <row r="1072" spans="1:3" ht="15.75" customHeight="1" thickBot="1" x14ac:dyDescent="0.25">
      <c r="A1072" s="179" t="s">
        <v>147</v>
      </c>
      <c r="B1072" s="123"/>
      <c r="C1072" s="215" t="e">
        <f t="shared" si="46"/>
        <v>#DIV/0!</v>
      </c>
    </row>
    <row r="1073" spans="1:3" ht="16.5" thickBot="1" x14ac:dyDescent="0.3">
      <c r="A1073" s="232" t="s">
        <v>128</v>
      </c>
      <c r="B1073" s="235">
        <f>SUM(B989:B1072)</f>
        <v>0</v>
      </c>
      <c r="C1073" s="236"/>
    </row>
    <row r="1074" spans="1:3" ht="16.5" thickBot="1" x14ac:dyDescent="0.3">
      <c r="A1074" s="125" t="s">
        <v>198</v>
      </c>
      <c r="B1074" s="132">
        <f>SUM(Hemodiálise!W43+Hemodiálise!Z43+Hemodiálise!AC43)</f>
        <v>0</v>
      </c>
      <c r="C1074" s="13"/>
    </row>
    <row r="1075" spans="1:3" ht="16.5" thickBot="1" x14ac:dyDescent="0.3">
      <c r="A1075" s="13"/>
      <c r="B1075" s="128"/>
      <c r="C1075" s="13"/>
    </row>
    <row r="1076" spans="1:3" ht="15.75" thickBot="1" x14ac:dyDescent="0.25">
      <c r="A1076" s="129" t="s">
        <v>88</v>
      </c>
      <c r="B1076" s="126"/>
      <c r="C1076" s="124"/>
    </row>
    <row r="1077" spans="1:3" ht="33" customHeight="1" thickBot="1" x14ac:dyDescent="0.3">
      <c r="A1077" s="231" t="s">
        <v>182</v>
      </c>
      <c r="B1077" s="348" t="s">
        <v>196</v>
      </c>
      <c r="C1077" s="349"/>
    </row>
    <row r="1078" spans="1:3" ht="45.75" thickBot="1" x14ac:dyDescent="0.25">
      <c r="A1078" s="130" t="s">
        <v>79</v>
      </c>
      <c r="B1078" s="131" t="s">
        <v>199</v>
      </c>
      <c r="C1078" s="131" t="s">
        <v>80</v>
      </c>
    </row>
    <row r="1079" spans="1:3" ht="15" x14ac:dyDescent="0.25">
      <c r="A1079" s="225" t="s">
        <v>132</v>
      </c>
      <c r="B1079" s="137">
        <f>B10+B99+B188+B277+B366+B455+B544+B633+B722+B811+B900+B989</f>
        <v>0</v>
      </c>
      <c r="C1079" s="227" t="e">
        <f t="shared" ref="C1079:C1093" si="47">B1079/B$1163*100</f>
        <v>#DIV/0!</v>
      </c>
    </row>
    <row r="1080" spans="1:3" ht="15" x14ac:dyDescent="0.25">
      <c r="A1080" s="166" t="s">
        <v>129</v>
      </c>
      <c r="B1080" s="137">
        <f t="shared" ref="B1080:B1093" si="48">B11+B100+B189+B278+B367+B456+B545+B634+B723+B812+B901+B990</f>
        <v>0</v>
      </c>
      <c r="C1080" s="138" t="e">
        <f t="shared" si="47"/>
        <v>#DIV/0!</v>
      </c>
    </row>
    <row r="1081" spans="1:3" ht="15" x14ac:dyDescent="0.25">
      <c r="A1081" s="166" t="s">
        <v>130</v>
      </c>
      <c r="B1081" s="137">
        <f t="shared" si="48"/>
        <v>0</v>
      </c>
      <c r="C1081" s="138" t="e">
        <f t="shared" si="47"/>
        <v>#DIV/0!</v>
      </c>
    </row>
    <row r="1082" spans="1:3" ht="15" x14ac:dyDescent="0.25">
      <c r="A1082" s="166" t="s">
        <v>90</v>
      </c>
      <c r="B1082" s="137">
        <f t="shared" si="48"/>
        <v>0</v>
      </c>
      <c r="C1082" s="138" t="e">
        <f t="shared" si="47"/>
        <v>#DIV/0!</v>
      </c>
    </row>
    <row r="1083" spans="1:3" ht="15" x14ac:dyDescent="0.25">
      <c r="A1083" s="166" t="s">
        <v>91</v>
      </c>
      <c r="B1083" s="137">
        <f t="shared" si="48"/>
        <v>0</v>
      </c>
      <c r="C1083" s="138" t="e">
        <f t="shared" si="47"/>
        <v>#DIV/0!</v>
      </c>
    </row>
    <row r="1084" spans="1:3" ht="15" x14ac:dyDescent="0.25">
      <c r="A1084" s="166" t="s">
        <v>92</v>
      </c>
      <c r="B1084" s="137">
        <f t="shared" si="48"/>
        <v>0</v>
      </c>
      <c r="C1084" s="138" t="e">
        <f t="shared" si="47"/>
        <v>#DIV/0!</v>
      </c>
    </row>
    <row r="1085" spans="1:3" ht="15" x14ac:dyDescent="0.25">
      <c r="A1085" s="166" t="s">
        <v>93</v>
      </c>
      <c r="B1085" s="137">
        <f t="shared" si="48"/>
        <v>0</v>
      </c>
      <c r="C1085" s="138" t="e">
        <f t="shared" si="47"/>
        <v>#DIV/0!</v>
      </c>
    </row>
    <row r="1086" spans="1:3" ht="15" x14ac:dyDescent="0.25">
      <c r="A1086" s="166" t="s">
        <v>94</v>
      </c>
      <c r="B1086" s="137">
        <f t="shared" si="48"/>
        <v>0</v>
      </c>
      <c r="C1086" s="138" t="e">
        <f t="shared" si="47"/>
        <v>#DIV/0!</v>
      </c>
    </row>
    <row r="1087" spans="1:3" ht="15" x14ac:dyDescent="0.25">
      <c r="A1087" s="166" t="s">
        <v>131</v>
      </c>
      <c r="B1087" s="137">
        <f t="shared" si="48"/>
        <v>0</v>
      </c>
      <c r="C1087" s="138" t="e">
        <f t="shared" si="47"/>
        <v>#DIV/0!</v>
      </c>
    </row>
    <row r="1088" spans="1:3" ht="15" x14ac:dyDescent="0.25">
      <c r="A1088" s="166" t="s">
        <v>133</v>
      </c>
      <c r="B1088" s="137">
        <f t="shared" si="48"/>
        <v>0</v>
      </c>
      <c r="C1088" s="138" t="e">
        <f t="shared" si="47"/>
        <v>#DIV/0!</v>
      </c>
    </row>
    <row r="1089" spans="1:3" ht="15" x14ac:dyDescent="0.25">
      <c r="A1089" s="226" t="s">
        <v>134</v>
      </c>
      <c r="B1089" s="137">
        <f t="shared" si="48"/>
        <v>0</v>
      </c>
      <c r="C1089" s="138" t="e">
        <f t="shared" si="47"/>
        <v>#DIV/0!</v>
      </c>
    </row>
    <row r="1090" spans="1:3" ht="15" x14ac:dyDescent="0.25">
      <c r="A1090" s="226" t="s">
        <v>135</v>
      </c>
      <c r="B1090" s="137">
        <f t="shared" si="48"/>
        <v>0</v>
      </c>
      <c r="C1090" s="138" t="e">
        <f t="shared" si="47"/>
        <v>#DIV/0!</v>
      </c>
    </row>
    <row r="1091" spans="1:3" ht="15" x14ac:dyDescent="0.25">
      <c r="A1091" s="166" t="s">
        <v>89</v>
      </c>
      <c r="B1091" s="137">
        <f t="shared" si="48"/>
        <v>0</v>
      </c>
      <c r="C1091" s="138" t="e">
        <f t="shared" si="47"/>
        <v>#DIV/0!</v>
      </c>
    </row>
    <row r="1092" spans="1:3" ht="15" x14ac:dyDescent="0.25">
      <c r="A1092" s="166" t="s">
        <v>109</v>
      </c>
      <c r="B1092" s="137">
        <f t="shared" si="48"/>
        <v>0</v>
      </c>
      <c r="C1092" s="138" t="e">
        <f t="shared" si="47"/>
        <v>#DIV/0!</v>
      </c>
    </row>
    <row r="1093" spans="1:3" ht="15" x14ac:dyDescent="0.25">
      <c r="A1093" s="221" t="s">
        <v>115</v>
      </c>
      <c r="B1093" s="137">
        <f t="shared" si="48"/>
        <v>0</v>
      </c>
      <c r="C1093" s="138" t="e">
        <f t="shared" si="47"/>
        <v>#DIV/0!</v>
      </c>
    </row>
    <row r="1094" spans="1:3" ht="15" x14ac:dyDescent="0.25">
      <c r="A1094" s="166" t="s">
        <v>136</v>
      </c>
      <c r="B1094" s="137">
        <f t="shared" ref="B1094:B1128" si="49">B25+B114+B203+B292+B381+B470+B559+B648+B737+B826+B915+B1004</f>
        <v>0</v>
      </c>
      <c r="C1094" s="138" t="e">
        <f t="shared" ref="C1094:C1128" si="50">B1094/B$1163*100</f>
        <v>#DIV/0!</v>
      </c>
    </row>
    <row r="1095" spans="1:3" ht="15" x14ac:dyDescent="0.25">
      <c r="A1095" s="224" t="s">
        <v>137</v>
      </c>
      <c r="B1095" s="137">
        <f t="shared" si="49"/>
        <v>0</v>
      </c>
      <c r="C1095" s="138" t="e">
        <f t="shared" si="50"/>
        <v>#DIV/0!</v>
      </c>
    </row>
    <row r="1096" spans="1:3" ht="15" x14ac:dyDescent="0.25">
      <c r="A1096" s="224" t="s">
        <v>138</v>
      </c>
      <c r="B1096" s="137">
        <f t="shared" si="49"/>
        <v>0</v>
      </c>
      <c r="C1096" s="138" t="e">
        <f t="shared" si="50"/>
        <v>#DIV/0!</v>
      </c>
    </row>
    <row r="1097" spans="1:3" ht="15" x14ac:dyDescent="0.25">
      <c r="A1097" s="167" t="s">
        <v>149</v>
      </c>
      <c r="B1097" s="137">
        <f t="shared" si="49"/>
        <v>0</v>
      </c>
      <c r="C1097" s="138" t="e">
        <f t="shared" si="50"/>
        <v>#DIV/0!</v>
      </c>
    </row>
    <row r="1098" spans="1:3" ht="15" x14ac:dyDescent="0.25">
      <c r="A1098" s="226" t="s">
        <v>104</v>
      </c>
      <c r="B1098" s="137">
        <f t="shared" si="49"/>
        <v>0</v>
      </c>
      <c r="C1098" s="138" t="e">
        <f t="shared" si="50"/>
        <v>#DIV/0!</v>
      </c>
    </row>
    <row r="1099" spans="1:3" ht="15" x14ac:dyDescent="0.25">
      <c r="A1099" s="226" t="s">
        <v>105</v>
      </c>
      <c r="B1099" s="137">
        <f t="shared" si="49"/>
        <v>0</v>
      </c>
      <c r="C1099" s="138" t="e">
        <f t="shared" si="50"/>
        <v>#DIV/0!</v>
      </c>
    </row>
    <row r="1100" spans="1:3" ht="15" x14ac:dyDescent="0.25">
      <c r="A1100" s="226" t="s">
        <v>106</v>
      </c>
      <c r="B1100" s="137">
        <f t="shared" si="49"/>
        <v>0</v>
      </c>
      <c r="C1100" s="138" t="e">
        <f t="shared" si="50"/>
        <v>#DIV/0!</v>
      </c>
    </row>
    <row r="1101" spans="1:3" ht="15" x14ac:dyDescent="0.25">
      <c r="A1101" s="226" t="s">
        <v>150</v>
      </c>
      <c r="B1101" s="137">
        <f t="shared" si="49"/>
        <v>0</v>
      </c>
      <c r="C1101" s="138" t="e">
        <f t="shared" si="50"/>
        <v>#DIV/0!</v>
      </c>
    </row>
    <row r="1102" spans="1:3" ht="15" x14ac:dyDescent="0.25">
      <c r="A1102" s="226" t="s">
        <v>151</v>
      </c>
      <c r="B1102" s="137">
        <f t="shared" si="49"/>
        <v>0</v>
      </c>
      <c r="C1102" s="138" t="e">
        <f t="shared" si="50"/>
        <v>#DIV/0!</v>
      </c>
    </row>
    <row r="1103" spans="1:3" ht="15" x14ac:dyDescent="0.25">
      <c r="A1103" s="226" t="s">
        <v>154</v>
      </c>
      <c r="B1103" s="137">
        <f t="shared" si="49"/>
        <v>0</v>
      </c>
      <c r="C1103" s="138" t="e">
        <f t="shared" si="50"/>
        <v>#DIV/0!</v>
      </c>
    </row>
    <row r="1104" spans="1:3" ht="15" x14ac:dyDescent="0.25">
      <c r="A1104" s="226" t="s">
        <v>155</v>
      </c>
      <c r="B1104" s="137">
        <f t="shared" si="49"/>
        <v>0</v>
      </c>
      <c r="C1104" s="138" t="e">
        <f t="shared" si="50"/>
        <v>#DIV/0!</v>
      </c>
    </row>
    <row r="1105" spans="1:3" ht="15" x14ac:dyDescent="0.25">
      <c r="A1105" s="166" t="s">
        <v>81</v>
      </c>
      <c r="B1105" s="137">
        <f t="shared" si="49"/>
        <v>0</v>
      </c>
      <c r="C1105" s="138" t="e">
        <f t="shared" si="50"/>
        <v>#DIV/0!</v>
      </c>
    </row>
    <row r="1106" spans="1:3" ht="15" x14ac:dyDescent="0.25">
      <c r="A1106" s="166" t="s">
        <v>82</v>
      </c>
      <c r="B1106" s="137">
        <f t="shared" si="49"/>
        <v>0</v>
      </c>
      <c r="C1106" s="138" t="e">
        <f t="shared" si="50"/>
        <v>#DIV/0!</v>
      </c>
    </row>
    <row r="1107" spans="1:3" ht="15" x14ac:dyDescent="0.25">
      <c r="A1107" s="166" t="s">
        <v>83</v>
      </c>
      <c r="B1107" s="137">
        <f t="shared" si="49"/>
        <v>0</v>
      </c>
      <c r="C1107" s="138" t="e">
        <f t="shared" si="50"/>
        <v>#DIV/0!</v>
      </c>
    </row>
    <row r="1108" spans="1:3" ht="15" x14ac:dyDescent="0.25">
      <c r="A1108" s="166" t="s">
        <v>84</v>
      </c>
      <c r="B1108" s="137">
        <f t="shared" si="49"/>
        <v>0</v>
      </c>
      <c r="C1108" s="138" t="e">
        <f t="shared" si="50"/>
        <v>#DIV/0!</v>
      </c>
    </row>
    <row r="1109" spans="1:3" ht="15" x14ac:dyDescent="0.25">
      <c r="A1109" s="166" t="s">
        <v>139</v>
      </c>
      <c r="B1109" s="137">
        <f t="shared" si="49"/>
        <v>0</v>
      </c>
      <c r="C1109" s="138" t="e">
        <f t="shared" si="50"/>
        <v>#DIV/0!</v>
      </c>
    </row>
    <row r="1110" spans="1:3" ht="15" x14ac:dyDescent="0.25">
      <c r="A1110" s="166" t="s">
        <v>140</v>
      </c>
      <c r="B1110" s="137">
        <f t="shared" si="49"/>
        <v>0</v>
      </c>
      <c r="C1110" s="138" t="e">
        <f t="shared" si="50"/>
        <v>#DIV/0!</v>
      </c>
    </row>
    <row r="1111" spans="1:3" ht="15" x14ac:dyDescent="0.25">
      <c r="A1111" s="166" t="s">
        <v>107</v>
      </c>
      <c r="B1111" s="137">
        <f t="shared" si="49"/>
        <v>0</v>
      </c>
      <c r="C1111" s="138" t="e">
        <f t="shared" si="50"/>
        <v>#DIV/0!</v>
      </c>
    </row>
    <row r="1112" spans="1:3" ht="15" x14ac:dyDescent="0.25">
      <c r="A1112" s="166" t="s">
        <v>116</v>
      </c>
      <c r="B1112" s="137">
        <f t="shared" si="49"/>
        <v>0</v>
      </c>
      <c r="C1112" s="138" t="e">
        <f t="shared" si="50"/>
        <v>#DIV/0!</v>
      </c>
    </row>
    <row r="1113" spans="1:3" ht="15" x14ac:dyDescent="0.25">
      <c r="A1113" s="166" t="s">
        <v>110</v>
      </c>
      <c r="B1113" s="137">
        <f t="shared" si="49"/>
        <v>0</v>
      </c>
      <c r="C1113" s="138" t="e">
        <f t="shared" si="50"/>
        <v>#DIV/0!</v>
      </c>
    </row>
    <row r="1114" spans="1:3" ht="15" x14ac:dyDescent="0.25">
      <c r="A1114" s="222" t="s">
        <v>117</v>
      </c>
      <c r="B1114" s="137">
        <f t="shared" si="49"/>
        <v>0</v>
      </c>
      <c r="C1114" s="138" t="e">
        <f t="shared" si="50"/>
        <v>#DIV/0!</v>
      </c>
    </row>
    <row r="1115" spans="1:3" ht="15" x14ac:dyDescent="0.25">
      <c r="A1115" s="222" t="s">
        <v>118</v>
      </c>
      <c r="B1115" s="137">
        <f t="shared" si="49"/>
        <v>0</v>
      </c>
      <c r="C1115" s="138" t="e">
        <f t="shared" si="50"/>
        <v>#DIV/0!</v>
      </c>
    </row>
    <row r="1116" spans="1:3" ht="15" x14ac:dyDescent="0.25">
      <c r="A1116" s="226" t="s">
        <v>156</v>
      </c>
      <c r="B1116" s="137">
        <f t="shared" si="49"/>
        <v>0</v>
      </c>
      <c r="C1116" s="138" t="e">
        <f t="shared" si="50"/>
        <v>#DIV/0!</v>
      </c>
    </row>
    <row r="1117" spans="1:3" ht="15" x14ac:dyDescent="0.25">
      <c r="A1117" s="166" t="s">
        <v>157</v>
      </c>
      <c r="B1117" s="137">
        <f t="shared" si="49"/>
        <v>0</v>
      </c>
      <c r="C1117" s="138" t="e">
        <f t="shared" si="50"/>
        <v>#DIV/0!</v>
      </c>
    </row>
    <row r="1118" spans="1:3" ht="15" x14ac:dyDescent="0.25">
      <c r="A1118" s="166" t="s">
        <v>158</v>
      </c>
      <c r="B1118" s="137">
        <f t="shared" si="49"/>
        <v>0</v>
      </c>
      <c r="C1118" s="138" t="e">
        <f t="shared" si="50"/>
        <v>#DIV/0!</v>
      </c>
    </row>
    <row r="1119" spans="1:3" ht="15" x14ac:dyDescent="0.25">
      <c r="A1119" s="168" t="s">
        <v>159</v>
      </c>
      <c r="B1119" s="137">
        <f t="shared" si="49"/>
        <v>0</v>
      </c>
      <c r="C1119" s="138" t="e">
        <f t="shared" si="50"/>
        <v>#DIV/0!</v>
      </c>
    </row>
    <row r="1120" spans="1:3" ht="15" x14ac:dyDescent="0.25">
      <c r="A1120" s="168" t="s">
        <v>160</v>
      </c>
      <c r="B1120" s="137">
        <f t="shared" si="49"/>
        <v>0</v>
      </c>
      <c r="C1120" s="138" t="e">
        <f t="shared" si="50"/>
        <v>#DIV/0!</v>
      </c>
    </row>
    <row r="1121" spans="1:3" ht="15" x14ac:dyDescent="0.25">
      <c r="A1121" s="222" t="s">
        <v>161</v>
      </c>
      <c r="B1121" s="137">
        <f t="shared" si="49"/>
        <v>0</v>
      </c>
      <c r="C1121" s="138" t="e">
        <f t="shared" si="50"/>
        <v>#DIV/0!</v>
      </c>
    </row>
    <row r="1122" spans="1:3" ht="15" x14ac:dyDescent="0.25">
      <c r="A1122" s="222" t="s">
        <v>162</v>
      </c>
      <c r="B1122" s="137">
        <f t="shared" si="49"/>
        <v>0</v>
      </c>
      <c r="C1122" s="138" t="e">
        <f t="shared" si="50"/>
        <v>#DIV/0!</v>
      </c>
    </row>
    <row r="1123" spans="1:3" ht="15" x14ac:dyDescent="0.25">
      <c r="A1123" s="168" t="s">
        <v>163</v>
      </c>
      <c r="B1123" s="137">
        <f t="shared" si="49"/>
        <v>0</v>
      </c>
      <c r="C1123" s="138" t="e">
        <f t="shared" si="50"/>
        <v>#DIV/0!</v>
      </c>
    </row>
    <row r="1124" spans="1:3" ht="15" x14ac:dyDescent="0.25">
      <c r="A1124" s="168" t="s">
        <v>164</v>
      </c>
      <c r="B1124" s="137">
        <f t="shared" si="49"/>
        <v>0</v>
      </c>
      <c r="C1124" s="138" t="e">
        <f t="shared" si="50"/>
        <v>#DIV/0!</v>
      </c>
    </row>
    <row r="1125" spans="1:3" ht="15" x14ac:dyDescent="0.25">
      <c r="A1125" s="166" t="s">
        <v>165</v>
      </c>
      <c r="B1125" s="137">
        <f t="shared" si="49"/>
        <v>0</v>
      </c>
      <c r="C1125" s="138" t="e">
        <f t="shared" si="50"/>
        <v>#DIV/0!</v>
      </c>
    </row>
    <row r="1126" spans="1:3" ht="15" x14ac:dyDescent="0.25">
      <c r="A1126" s="166" t="s">
        <v>166</v>
      </c>
      <c r="B1126" s="137">
        <f t="shared" si="49"/>
        <v>0</v>
      </c>
      <c r="C1126" s="138" t="e">
        <f t="shared" si="50"/>
        <v>#DIV/0!</v>
      </c>
    </row>
    <row r="1127" spans="1:3" ht="15" x14ac:dyDescent="0.25">
      <c r="A1127" s="166" t="s">
        <v>167</v>
      </c>
      <c r="B1127" s="137">
        <f t="shared" si="49"/>
        <v>0</v>
      </c>
      <c r="C1127" s="138" t="e">
        <f t="shared" si="50"/>
        <v>#DIV/0!</v>
      </c>
    </row>
    <row r="1128" spans="1:3" ht="15" x14ac:dyDescent="0.25">
      <c r="A1128" s="221" t="s">
        <v>168</v>
      </c>
      <c r="B1128" s="137">
        <f t="shared" si="49"/>
        <v>0</v>
      </c>
      <c r="C1128" s="138" t="e">
        <f t="shared" si="50"/>
        <v>#DIV/0!</v>
      </c>
    </row>
    <row r="1129" spans="1:3" ht="15" x14ac:dyDescent="0.25">
      <c r="A1129" s="222" t="s">
        <v>169</v>
      </c>
      <c r="B1129" s="137">
        <f t="shared" ref="B1129:B1162" si="51">B60+B149+B238+B327+B416+B505+B594+B683+B772+B861+B950+B1039</f>
        <v>0</v>
      </c>
      <c r="C1129" s="138" t="e">
        <f t="shared" ref="C1129:C1155" si="52">B1129/B$1163*100</f>
        <v>#DIV/0!</v>
      </c>
    </row>
    <row r="1130" spans="1:3" ht="15" x14ac:dyDescent="0.25">
      <c r="A1130" s="166" t="s">
        <v>170</v>
      </c>
      <c r="B1130" s="137">
        <f t="shared" si="51"/>
        <v>0</v>
      </c>
      <c r="C1130" s="138" t="e">
        <f t="shared" si="52"/>
        <v>#DIV/0!</v>
      </c>
    </row>
    <row r="1131" spans="1:3" ht="15" x14ac:dyDescent="0.25">
      <c r="A1131" s="166" t="s">
        <v>171</v>
      </c>
      <c r="B1131" s="137">
        <f t="shared" si="51"/>
        <v>0</v>
      </c>
      <c r="C1131" s="138" t="e">
        <f t="shared" si="52"/>
        <v>#DIV/0!</v>
      </c>
    </row>
    <row r="1132" spans="1:3" ht="15" x14ac:dyDescent="0.25">
      <c r="A1132" s="166" t="s">
        <v>172</v>
      </c>
      <c r="B1132" s="137">
        <f t="shared" si="51"/>
        <v>0</v>
      </c>
      <c r="C1132" s="138" t="e">
        <f t="shared" si="52"/>
        <v>#DIV/0!</v>
      </c>
    </row>
    <row r="1133" spans="1:3" ht="15" x14ac:dyDescent="0.25">
      <c r="A1133" s="166" t="s">
        <v>173</v>
      </c>
      <c r="B1133" s="137">
        <f t="shared" si="51"/>
        <v>0</v>
      </c>
      <c r="C1133" s="138" t="e">
        <f t="shared" si="52"/>
        <v>#DIV/0!</v>
      </c>
    </row>
    <row r="1134" spans="1:3" ht="15" x14ac:dyDescent="0.25">
      <c r="A1134" s="166" t="s">
        <v>174</v>
      </c>
      <c r="B1134" s="137">
        <f t="shared" si="51"/>
        <v>0</v>
      </c>
      <c r="C1134" s="138" t="e">
        <f t="shared" si="52"/>
        <v>#DIV/0!</v>
      </c>
    </row>
    <row r="1135" spans="1:3" ht="15" x14ac:dyDescent="0.25">
      <c r="A1135" s="221" t="s">
        <v>175</v>
      </c>
      <c r="B1135" s="137">
        <f t="shared" si="51"/>
        <v>0</v>
      </c>
      <c r="C1135" s="138" t="e">
        <f t="shared" si="52"/>
        <v>#DIV/0!</v>
      </c>
    </row>
    <row r="1136" spans="1:3" ht="15" x14ac:dyDescent="0.25">
      <c r="A1136" s="222" t="s">
        <v>176</v>
      </c>
      <c r="B1136" s="137">
        <f t="shared" si="51"/>
        <v>0</v>
      </c>
      <c r="C1136" s="138" t="e">
        <f t="shared" si="52"/>
        <v>#DIV/0!</v>
      </c>
    </row>
    <row r="1137" spans="1:3" ht="15" x14ac:dyDescent="0.25">
      <c r="A1137" s="166" t="s">
        <v>177</v>
      </c>
      <c r="B1137" s="137">
        <f t="shared" si="51"/>
        <v>0</v>
      </c>
      <c r="C1137" s="138" t="e">
        <f t="shared" si="52"/>
        <v>#DIV/0!</v>
      </c>
    </row>
    <row r="1138" spans="1:3" ht="15" x14ac:dyDescent="0.25">
      <c r="A1138" s="166" t="s">
        <v>178</v>
      </c>
      <c r="B1138" s="137">
        <f t="shared" si="51"/>
        <v>0</v>
      </c>
      <c r="C1138" s="138" t="e">
        <f t="shared" si="52"/>
        <v>#DIV/0!</v>
      </c>
    </row>
    <row r="1139" spans="1:3" ht="15" x14ac:dyDescent="0.25">
      <c r="A1139" s="223" t="s">
        <v>141</v>
      </c>
      <c r="B1139" s="137">
        <f t="shared" si="51"/>
        <v>0</v>
      </c>
      <c r="C1139" s="138" t="e">
        <f t="shared" si="52"/>
        <v>#DIV/0!</v>
      </c>
    </row>
    <row r="1140" spans="1:3" ht="15" x14ac:dyDescent="0.25">
      <c r="A1140" s="226" t="s">
        <v>142</v>
      </c>
      <c r="B1140" s="137">
        <f t="shared" si="51"/>
        <v>0</v>
      </c>
      <c r="C1140" s="138" t="e">
        <f t="shared" si="52"/>
        <v>#DIV/0!</v>
      </c>
    </row>
    <row r="1141" spans="1:3" ht="15" x14ac:dyDescent="0.25">
      <c r="A1141" s="226" t="s">
        <v>143</v>
      </c>
      <c r="B1141" s="137">
        <f t="shared" si="51"/>
        <v>0</v>
      </c>
      <c r="C1141" s="138" t="e">
        <f t="shared" si="52"/>
        <v>#DIV/0!</v>
      </c>
    </row>
    <row r="1142" spans="1:3" ht="15" x14ac:dyDescent="0.25">
      <c r="A1142" s="223" t="s">
        <v>144</v>
      </c>
      <c r="B1142" s="137">
        <f t="shared" si="51"/>
        <v>0</v>
      </c>
      <c r="C1142" s="138" t="e">
        <f t="shared" si="52"/>
        <v>#DIV/0!</v>
      </c>
    </row>
    <row r="1143" spans="1:3" ht="15" x14ac:dyDescent="0.25">
      <c r="A1143" s="226" t="s">
        <v>145</v>
      </c>
      <c r="B1143" s="137">
        <f t="shared" si="51"/>
        <v>0</v>
      </c>
      <c r="C1143" s="138" t="e">
        <f t="shared" si="52"/>
        <v>#DIV/0!</v>
      </c>
    </row>
    <row r="1144" spans="1:3" ht="15" x14ac:dyDescent="0.25">
      <c r="A1144" s="226" t="s">
        <v>146</v>
      </c>
      <c r="B1144" s="137">
        <f t="shared" si="51"/>
        <v>0</v>
      </c>
      <c r="C1144" s="138" t="e">
        <f t="shared" si="52"/>
        <v>#DIV/0!</v>
      </c>
    </row>
    <row r="1145" spans="1:3" ht="15" x14ac:dyDescent="0.25">
      <c r="A1145" s="166" t="s">
        <v>100</v>
      </c>
      <c r="B1145" s="137">
        <f t="shared" si="51"/>
        <v>0</v>
      </c>
      <c r="C1145" s="138" t="e">
        <f t="shared" si="52"/>
        <v>#DIV/0!</v>
      </c>
    </row>
    <row r="1146" spans="1:3" ht="15" x14ac:dyDescent="0.25">
      <c r="A1146" s="166" t="s">
        <v>95</v>
      </c>
      <c r="B1146" s="137">
        <f t="shared" si="51"/>
        <v>0</v>
      </c>
      <c r="C1146" s="138" t="e">
        <f t="shared" si="52"/>
        <v>#DIV/0!</v>
      </c>
    </row>
    <row r="1147" spans="1:3" ht="15" x14ac:dyDescent="0.25">
      <c r="A1147" s="221" t="s">
        <v>119</v>
      </c>
      <c r="B1147" s="137">
        <f t="shared" si="51"/>
        <v>0</v>
      </c>
      <c r="C1147" s="138" t="e">
        <f t="shared" si="52"/>
        <v>#DIV/0!</v>
      </c>
    </row>
    <row r="1148" spans="1:3" ht="15" x14ac:dyDescent="0.25">
      <c r="A1148" s="221" t="s">
        <v>179</v>
      </c>
      <c r="B1148" s="137">
        <f t="shared" si="51"/>
        <v>0</v>
      </c>
      <c r="C1148" s="138" t="e">
        <f t="shared" si="52"/>
        <v>#DIV/0!</v>
      </c>
    </row>
    <row r="1149" spans="1:3" ht="15" x14ac:dyDescent="0.25">
      <c r="A1149" s="221" t="s">
        <v>180</v>
      </c>
      <c r="B1149" s="137">
        <f t="shared" si="51"/>
        <v>0</v>
      </c>
      <c r="C1149" s="138" t="e">
        <f t="shared" si="52"/>
        <v>#DIV/0!</v>
      </c>
    </row>
    <row r="1150" spans="1:3" ht="15" x14ac:dyDescent="0.25">
      <c r="A1150" s="166" t="s">
        <v>96</v>
      </c>
      <c r="B1150" s="137">
        <f t="shared" si="51"/>
        <v>0</v>
      </c>
      <c r="C1150" s="138" t="e">
        <f t="shared" si="52"/>
        <v>#DIV/0!</v>
      </c>
    </row>
    <row r="1151" spans="1:3" ht="15" x14ac:dyDescent="0.25">
      <c r="A1151" s="166" t="s">
        <v>97</v>
      </c>
      <c r="B1151" s="137">
        <f t="shared" si="51"/>
        <v>0</v>
      </c>
      <c r="C1151" s="138" t="e">
        <f t="shared" si="52"/>
        <v>#DIV/0!</v>
      </c>
    </row>
    <row r="1152" spans="1:3" ht="15.75" customHeight="1" x14ac:dyDescent="0.25">
      <c r="A1152" s="166" t="s">
        <v>98</v>
      </c>
      <c r="B1152" s="137">
        <f t="shared" si="51"/>
        <v>0</v>
      </c>
      <c r="C1152" s="138" t="e">
        <f t="shared" si="52"/>
        <v>#DIV/0!</v>
      </c>
    </row>
    <row r="1153" spans="1:3" ht="15.75" customHeight="1" x14ac:dyDescent="0.25">
      <c r="A1153" s="166" t="s">
        <v>111</v>
      </c>
      <c r="B1153" s="137">
        <f t="shared" si="51"/>
        <v>0</v>
      </c>
      <c r="C1153" s="138" t="e">
        <f t="shared" si="52"/>
        <v>#DIV/0!</v>
      </c>
    </row>
    <row r="1154" spans="1:3" ht="15.75" customHeight="1" x14ac:dyDescent="0.25">
      <c r="A1154" s="166" t="s">
        <v>85</v>
      </c>
      <c r="B1154" s="137">
        <f t="shared" si="51"/>
        <v>0</v>
      </c>
      <c r="C1154" s="138" t="e">
        <f t="shared" si="52"/>
        <v>#DIV/0!</v>
      </c>
    </row>
    <row r="1155" spans="1:3" ht="15.75" customHeight="1" x14ac:dyDescent="0.25">
      <c r="A1155" s="166" t="s">
        <v>86</v>
      </c>
      <c r="B1155" s="137">
        <f t="shared" si="51"/>
        <v>0</v>
      </c>
      <c r="C1155" s="138" t="e">
        <f t="shared" si="52"/>
        <v>#DIV/0!</v>
      </c>
    </row>
    <row r="1156" spans="1:3" ht="15.75" customHeight="1" x14ac:dyDescent="0.25">
      <c r="A1156" s="221" t="s">
        <v>120</v>
      </c>
      <c r="B1156" s="137">
        <f t="shared" si="51"/>
        <v>0</v>
      </c>
      <c r="C1156" s="138" t="e">
        <f t="shared" ref="C1156:C1162" si="53">B1156/B$1163*100</f>
        <v>#DIV/0!</v>
      </c>
    </row>
    <row r="1157" spans="1:3" ht="15.75" customHeight="1" x14ac:dyDescent="0.25">
      <c r="A1157" s="168" t="s">
        <v>99</v>
      </c>
      <c r="B1157" s="137">
        <f t="shared" si="51"/>
        <v>0</v>
      </c>
      <c r="C1157" s="138" t="e">
        <f t="shared" si="53"/>
        <v>#DIV/0!</v>
      </c>
    </row>
    <row r="1158" spans="1:3" ht="15.75" customHeight="1" x14ac:dyDescent="0.25">
      <c r="A1158" s="168" t="s">
        <v>101</v>
      </c>
      <c r="B1158" s="137">
        <f t="shared" si="51"/>
        <v>0</v>
      </c>
      <c r="C1158" s="138" t="e">
        <f t="shared" si="53"/>
        <v>#DIV/0!</v>
      </c>
    </row>
    <row r="1159" spans="1:3" ht="15.75" customHeight="1" x14ac:dyDescent="0.25">
      <c r="A1159" s="222" t="s">
        <v>121</v>
      </c>
      <c r="B1159" s="137">
        <f t="shared" si="51"/>
        <v>0</v>
      </c>
      <c r="C1159" s="138" t="e">
        <f t="shared" si="53"/>
        <v>#DIV/0!</v>
      </c>
    </row>
    <row r="1160" spans="1:3" ht="15.75" customHeight="1" x14ac:dyDescent="0.25">
      <c r="A1160" s="167" t="s">
        <v>152</v>
      </c>
      <c r="B1160" s="137">
        <f t="shared" si="51"/>
        <v>0</v>
      </c>
      <c r="C1160" s="138" t="e">
        <f t="shared" si="53"/>
        <v>#DIV/0!</v>
      </c>
    </row>
    <row r="1161" spans="1:3" ht="15.75" customHeight="1" x14ac:dyDescent="0.25">
      <c r="A1161" s="167" t="s">
        <v>153</v>
      </c>
      <c r="B1161" s="137">
        <f t="shared" si="51"/>
        <v>0</v>
      </c>
      <c r="C1161" s="138" t="e">
        <f t="shared" si="53"/>
        <v>#DIV/0!</v>
      </c>
    </row>
    <row r="1162" spans="1:3" ht="15.75" customHeight="1" thickBot="1" x14ac:dyDescent="0.3">
      <c r="A1162" s="179" t="s">
        <v>147</v>
      </c>
      <c r="B1162" s="137">
        <f t="shared" si="51"/>
        <v>0</v>
      </c>
      <c r="C1162" s="228" t="e">
        <f t="shared" si="53"/>
        <v>#DIV/0!</v>
      </c>
    </row>
    <row r="1163" spans="1:3" ht="22.5" customHeight="1" thickBot="1" x14ac:dyDescent="0.3">
      <c r="A1163" s="232" t="s">
        <v>128</v>
      </c>
      <c r="B1163" s="233">
        <f>SUM(B1079:B1162)</f>
        <v>0</v>
      </c>
      <c r="C1163" s="234"/>
    </row>
    <row r="1164" spans="1:3" ht="20.25" customHeight="1" thickBot="1" x14ac:dyDescent="0.3">
      <c r="A1164" s="125" t="s">
        <v>198</v>
      </c>
      <c r="B1164" s="169">
        <f>B95+B184+B273+B362+B451+B540+B629+B718+B807+B896+B985+B1074</f>
        <v>0</v>
      </c>
      <c r="C1164" s="13"/>
    </row>
  </sheetData>
  <sheetProtection selectLockedCells="1"/>
  <mergeCells count="14">
    <mergeCell ref="A6:C6"/>
    <mergeCell ref="B8:C8"/>
    <mergeCell ref="B97:C97"/>
    <mergeCell ref="B186:C186"/>
    <mergeCell ref="B364:C364"/>
    <mergeCell ref="B275:C275"/>
    <mergeCell ref="B1077:C1077"/>
    <mergeCell ref="B809:C809"/>
    <mergeCell ref="B898:C898"/>
    <mergeCell ref="B453:C453"/>
    <mergeCell ref="B542:C542"/>
    <mergeCell ref="B631:C631"/>
    <mergeCell ref="B720:C720"/>
    <mergeCell ref="B987:C987"/>
  </mergeCells>
  <phoneticPr fontId="0" type="noConversion"/>
  <pageMargins left="0.19685039370078741" right="0.19685039370078741" top="0.78740157480314965" bottom="0.39370078740157483" header="0.51181102362204722" footer="0.51181102362204722"/>
  <pageSetup paperSize="9" scale="88" orientation="landscape" horizontalDpi="4294967295" verticalDpi="300" r:id="rId1"/>
  <headerFooter alignWithMargins="0">
    <oddHeader>&amp;CDivisão de Infecção Hospitalar - Planilha 5A</oddHeader>
    <oddFooter>&amp;R&amp;P de &amp;N - &amp;D</oddFooter>
  </headerFooter>
  <rowBreaks count="7" manualBreakCount="7">
    <brk id="6" max="16383" man="1"/>
    <brk id="231" max="16383" man="1"/>
    <brk id="329" max="16383" man="1"/>
    <brk id="427" max="16383" man="1"/>
    <brk id="471" max="16383" man="1"/>
    <brk id="525" max="16383" man="1"/>
    <brk id="5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showGridLines="0" zoomScale="60" zoomScaleNormal="60" workbookViewId="0">
      <selection activeCell="A12" sqref="A12:H28"/>
    </sheetView>
  </sheetViews>
  <sheetFormatPr defaultRowHeight="15.75" x14ac:dyDescent="0.25"/>
  <cols>
    <col min="1" max="1" width="17.42578125" style="5" customWidth="1"/>
    <col min="2" max="2" width="19.140625" style="8" customWidth="1"/>
    <col min="3" max="3" width="21" style="3" customWidth="1"/>
    <col min="4" max="4" width="13.85546875" style="3" customWidth="1"/>
    <col min="5" max="5" width="19.85546875" style="3" customWidth="1"/>
    <col min="6" max="6" width="13.85546875" style="3" customWidth="1"/>
    <col min="7" max="7" width="19.42578125" style="3" customWidth="1"/>
    <col min="8" max="8" width="13.85546875" style="3" customWidth="1"/>
    <col min="9" max="9" width="17" style="3" customWidth="1"/>
    <col min="10" max="10" width="13.85546875" style="3" customWidth="1"/>
    <col min="11" max="11" width="17.42578125" style="3" customWidth="1"/>
    <col min="12" max="12" width="13.85546875" style="3" customWidth="1"/>
    <col min="13" max="13" width="18.85546875" style="3" customWidth="1"/>
    <col min="14" max="14" width="13.85546875" style="3" customWidth="1"/>
    <col min="15" max="16384" width="9.140625" style="3"/>
  </cols>
  <sheetData>
    <row r="1" spans="1:16" s="19" customFormat="1" ht="43.5" customHeight="1" thickTop="1" thickBot="1" x14ac:dyDescent="0.35">
      <c r="A1" s="253" t="s">
        <v>61</v>
      </c>
      <c r="B1" s="251"/>
      <c r="C1" s="251"/>
      <c r="D1" s="251"/>
      <c r="E1" s="251"/>
      <c r="F1" s="251"/>
      <c r="G1" s="251"/>
      <c r="H1" s="251"/>
      <c r="I1" s="252"/>
      <c r="J1" s="165"/>
    </row>
    <row r="2" spans="1:16" s="19" customFormat="1" ht="16.5" thickTop="1" x14ac:dyDescent="0.25">
      <c r="A2" s="102" t="s">
        <v>54</v>
      </c>
      <c r="B2" s="20"/>
      <c r="C2" s="20"/>
      <c r="D2" s="20"/>
      <c r="E2" s="21"/>
      <c r="F2" s="21"/>
      <c r="G2" s="21"/>
      <c r="H2" s="21"/>
      <c r="I2" s="103"/>
    </row>
    <row r="3" spans="1:16" s="22" customFormat="1" ht="15" x14ac:dyDescent="0.2">
      <c r="A3" s="97" t="s">
        <v>62</v>
      </c>
      <c r="I3" s="98"/>
    </row>
    <row r="4" spans="1:16" s="22" customFormat="1" ht="15" x14ac:dyDescent="0.2">
      <c r="A4" s="97" t="s">
        <v>63</v>
      </c>
      <c r="I4" s="98"/>
    </row>
    <row r="5" spans="1:16" s="22" customFormat="1" thickBot="1" x14ac:dyDescent="0.25">
      <c r="A5" s="99" t="s">
        <v>64</v>
      </c>
      <c r="B5" s="100"/>
      <c r="C5" s="100"/>
      <c r="D5" s="100"/>
      <c r="E5" s="100"/>
      <c r="F5" s="100"/>
      <c r="G5" s="100"/>
      <c r="H5" s="100"/>
      <c r="I5" s="101"/>
    </row>
    <row r="6" spans="1:16" s="22" customFormat="1" ht="16.5" thickTop="1" thickBot="1" x14ac:dyDescent="0.25">
      <c r="A6" s="97"/>
      <c r="I6" s="98"/>
    </row>
    <row r="7" spans="1:16" s="19" customFormat="1" ht="16.5" thickTop="1" x14ac:dyDescent="0.25">
      <c r="A7" s="104" t="s">
        <v>49</v>
      </c>
      <c r="B7" s="105"/>
      <c r="C7" s="105"/>
      <c r="D7" s="105"/>
      <c r="E7" s="106"/>
      <c r="F7" s="106"/>
      <c r="G7" s="106"/>
      <c r="H7" s="106"/>
      <c r="I7" s="107"/>
    </row>
    <row r="8" spans="1:16" s="22" customFormat="1" ht="15" x14ac:dyDescent="0.2">
      <c r="A8" s="216" t="s">
        <v>112</v>
      </c>
      <c r="B8" s="19"/>
      <c r="C8" s="19"/>
      <c r="D8" s="19"/>
      <c r="E8" s="19"/>
      <c r="F8" s="19"/>
      <c r="G8" s="19"/>
      <c r="H8" s="19"/>
      <c r="I8" s="218"/>
    </row>
    <row r="9" spans="1:16" s="22" customFormat="1" ht="15" x14ac:dyDescent="0.2">
      <c r="A9" s="216" t="s">
        <v>113</v>
      </c>
      <c r="B9" s="19"/>
      <c r="C9" s="19"/>
      <c r="D9" s="19"/>
      <c r="E9" s="19"/>
      <c r="F9" s="19"/>
      <c r="G9" s="19"/>
      <c r="H9" s="19"/>
      <c r="I9" s="218"/>
    </row>
    <row r="10" spans="1:16" s="22" customFormat="1" thickBot="1" x14ac:dyDescent="0.25">
      <c r="A10" s="217" t="s">
        <v>114</v>
      </c>
      <c r="B10" s="219"/>
      <c r="C10" s="219"/>
      <c r="D10" s="219"/>
      <c r="E10" s="219"/>
      <c r="F10" s="219"/>
      <c r="G10" s="219"/>
      <c r="H10" s="219"/>
      <c r="I10" s="220"/>
    </row>
    <row r="11" spans="1:16" s="22" customFormat="1" ht="16.5" thickTop="1" thickBot="1" x14ac:dyDescent="0.25"/>
    <row r="12" spans="1:16" s="23" customFormat="1" ht="16.5" thickTop="1" x14ac:dyDescent="0.2">
      <c r="B12" s="163" t="s">
        <v>50</v>
      </c>
      <c r="C12" s="24" t="s">
        <v>38</v>
      </c>
      <c r="D12" s="25"/>
      <c r="E12" s="24" t="s">
        <v>39</v>
      </c>
      <c r="F12" s="25"/>
      <c r="G12" s="24" t="s">
        <v>41</v>
      </c>
      <c r="H12" s="26"/>
    </row>
    <row r="13" spans="1:16" s="27" customFormat="1" x14ac:dyDescent="0.2">
      <c r="B13" s="158" t="s">
        <v>18</v>
      </c>
      <c r="C13" s="28" t="s">
        <v>18</v>
      </c>
      <c r="D13" s="30" t="s">
        <v>36</v>
      </c>
      <c r="E13" s="28" t="s">
        <v>18</v>
      </c>
      <c r="F13" s="30" t="s">
        <v>36</v>
      </c>
      <c r="G13" s="28" t="s">
        <v>18</v>
      </c>
      <c r="H13" s="29" t="s">
        <v>36</v>
      </c>
      <c r="I13" s="149"/>
      <c r="K13" s="149"/>
      <c r="M13" s="149"/>
    </row>
    <row r="14" spans="1:16" s="31" customFormat="1" ht="16.5" thickBot="1" x14ac:dyDescent="0.3">
      <c r="B14" s="159" t="s">
        <v>37</v>
      </c>
      <c r="C14" s="32" t="s">
        <v>37</v>
      </c>
      <c r="D14" s="33" t="s">
        <v>35</v>
      </c>
      <c r="E14" s="32" t="s">
        <v>37</v>
      </c>
      <c r="F14" s="33" t="s">
        <v>35</v>
      </c>
      <c r="G14" s="32" t="s">
        <v>37</v>
      </c>
      <c r="H14" s="42" t="s">
        <v>35</v>
      </c>
      <c r="I14" s="150"/>
      <c r="J14" s="150"/>
      <c r="K14" s="150"/>
      <c r="L14" s="150"/>
      <c r="M14" s="150"/>
      <c r="N14" s="150"/>
    </row>
    <row r="15" spans="1:16" ht="24.95" customHeight="1" thickTop="1" thickBot="1" x14ac:dyDescent="0.3">
      <c r="A15" s="254" t="s">
        <v>22</v>
      </c>
      <c r="B15" s="160"/>
      <c r="C15" s="18"/>
      <c r="D15" s="41" t="e">
        <f>C15/B15*100</f>
        <v>#DIV/0!</v>
      </c>
      <c r="E15" s="18"/>
      <c r="F15" s="41" t="e">
        <f>E15/B15*100</f>
        <v>#DIV/0!</v>
      </c>
      <c r="G15" s="18"/>
      <c r="H15" s="43" t="e">
        <f>G15/B15*100</f>
        <v>#DIV/0!</v>
      </c>
      <c r="I15" s="151"/>
      <c r="J15" s="153"/>
      <c r="K15" s="152"/>
      <c r="L15" s="153"/>
      <c r="M15" s="152"/>
      <c r="N15" s="153"/>
      <c r="O15" s="19"/>
      <c r="P15" s="19"/>
    </row>
    <row r="16" spans="1:16" ht="24.95" customHeight="1" thickBot="1" x14ac:dyDescent="0.3">
      <c r="A16" s="255" t="s">
        <v>23</v>
      </c>
      <c r="B16" s="161"/>
      <c r="C16" s="18"/>
      <c r="D16" s="41" t="e">
        <f t="shared" ref="D16:D25" si="0">C16/B16*100</f>
        <v>#DIV/0!</v>
      </c>
      <c r="E16" s="18"/>
      <c r="F16" s="41" t="e">
        <f t="shared" ref="F16:F24" si="1">E16/B16*100</f>
        <v>#DIV/0!</v>
      </c>
      <c r="G16" s="18"/>
      <c r="H16" s="43" t="e">
        <f t="shared" ref="H16:H26" si="2">G16/B16*100</f>
        <v>#DIV/0!</v>
      </c>
      <c r="I16" s="151"/>
      <c r="J16" s="153"/>
      <c r="K16" s="152"/>
      <c r="L16" s="153"/>
      <c r="M16" s="152"/>
      <c r="N16" s="153"/>
      <c r="O16" s="19"/>
      <c r="P16" s="19"/>
    </row>
    <row r="17" spans="1:16" ht="24.95" customHeight="1" thickBot="1" x14ac:dyDescent="0.3">
      <c r="A17" s="255" t="s">
        <v>24</v>
      </c>
      <c r="B17" s="161"/>
      <c r="C17" s="18"/>
      <c r="D17" s="41" t="e">
        <f t="shared" si="0"/>
        <v>#DIV/0!</v>
      </c>
      <c r="E17" s="18"/>
      <c r="F17" s="41" t="e">
        <f t="shared" si="1"/>
        <v>#DIV/0!</v>
      </c>
      <c r="G17" s="18"/>
      <c r="H17" s="43" t="e">
        <f t="shared" si="2"/>
        <v>#DIV/0!</v>
      </c>
      <c r="I17" s="151"/>
      <c r="J17" s="153"/>
      <c r="K17" s="152"/>
      <c r="L17" s="153"/>
      <c r="M17" s="152"/>
      <c r="N17" s="153"/>
      <c r="O17" s="19"/>
      <c r="P17" s="19"/>
    </row>
    <row r="18" spans="1:16" ht="24.95" customHeight="1" thickBot="1" x14ac:dyDescent="0.3">
      <c r="A18" s="255" t="s">
        <v>25</v>
      </c>
      <c r="B18" s="161"/>
      <c r="C18" s="18"/>
      <c r="D18" s="41" t="e">
        <f t="shared" si="0"/>
        <v>#DIV/0!</v>
      </c>
      <c r="E18" s="18"/>
      <c r="F18" s="41" t="e">
        <f t="shared" si="1"/>
        <v>#DIV/0!</v>
      </c>
      <c r="G18" s="18"/>
      <c r="H18" s="43" t="e">
        <f t="shared" si="2"/>
        <v>#DIV/0!</v>
      </c>
      <c r="I18" s="151"/>
      <c r="J18" s="153"/>
      <c r="K18" s="152"/>
      <c r="L18" s="153"/>
      <c r="M18" s="152"/>
      <c r="N18" s="153"/>
      <c r="O18" s="19"/>
      <c r="P18" s="19"/>
    </row>
    <row r="19" spans="1:16" ht="24.95" customHeight="1" thickBot="1" x14ac:dyDescent="0.3">
      <c r="A19" s="255" t="s">
        <v>26</v>
      </c>
      <c r="B19" s="161"/>
      <c r="C19" s="18"/>
      <c r="D19" s="41" t="e">
        <f t="shared" si="0"/>
        <v>#DIV/0!</v>
      </c>
      <c r="E19" s="18"/>
      <c r="F19" s="41" t="e">
        <f t="shared" si="1"/>
        <v>#DIV/0!</v>
      </c>
      <c r="G19" s="18"/>
      <c r="H19" s="43" t="e">
        <f t="shared" si="2"/>
        <v>#DIV/0!</v>
      </c>
      <c r="I19" s="151"/>
      <c r="J19" s="153"/>
      <c r="K19" s="152"/>
      <c r="L19" s="153"/>
      <c r="M19" s="152"/>
      <c r="N19" s="153"/>
      <c r="O19" s="19"/>
      <c r="P19" s="19"/>
    </row>
    <row r="20" spans="1:16" ht="24.95" customHeight="1" thickBot="1" x14ac:dyDescent="0.3">
      <c r="A20" s="255" t="s">
        <v>27</v>
      </c>
      <c r="B20" s="161"/>
      <c r="C20" s="18"/>
      <c r="D20" s="41" t="e">
        <f t="shared" si="0"/>
        <v>#DIV/0!</v>
      </c>
      <c r="E20" s="18"/>
      <c r="F20" s="41" t="e">
        <f t="shared" si="1"/>
        <v>#DIV/0!</v>
      </c>
      <c r="G20" s="18"/>
      <c r="H20" s="43" t="e">
        <f t="shared" si="2"/>
        <v>#DIV/0!</v>
      </c>
      <c r="I20" s="151"/>
      <c r="J20" s="153"/>
      <c r="K20" s="152"/>
      <c r="L20" s="153"/>
      <c r="M20" s="152"/>
      <c r="N20" s="153"/>
      <c r="O20" s="19"/>
      <c r="P20" s="19"/>
    </row>
    <row r="21" spans="1:16" ht="24.95" customHeight="1" thickBot="1" x14ac:dyDescent="0.3">
      <c r="A21" s="255" t="s">
        <v>28</v>
      </c>
      <c r="B21" s="161"/>
      <c r="C21" s="18"/>
      <c r="D21" s="41" t="e">
        <f t="shared" si="0"/>
        <v>#DIV/0!</v>
      </c>
      <c r="E21" s="18"/>
      <c r="F21" s="41" t="e">
        <f t="shared" si="1"/>
        <v>#DIV/0!</v>
      </c>
      <c r="G21" s="18"/>
      <c r="H21" s="43" t="e">
        <f t="shared" si="2"/>
        <v>#DIV/0!</v>
      </c>
      <c r="I21" s="151"/>
      <c r="J21" s="153"/>
      <c r="K21" s="152"/>
      <c r="L21" s="153"/>
      <c r="M21" s="152"/>
      <c r="N21" s="153"/>
      <c r="O21" s="19"/>
      <c r="P21" s="19"/>
    </row>
    <row r="22" spans="1:16" ht="24.95" customHeight="1" thickBot="1" x14ac:dyDescent="0.3">
      <c r="A22" s="255" t="s">
        <v>29</v>
      </c>
      <c r="B22" s="161"/>
      <c r="C22" s="18"/>
      <c r="D22" s="41" t="e">
        <f t="shared" si="0"/>
        <v>#DIV/0!</v>
      </c>
      <c r="E22" s="18"/>
      <c r="F22" s="41" t="e">
        <f t="shared" si="1"/>
        <v>#DIV/0!</v>
      </c>
      <c r="G22" s="18"/>
      <c r="H22" s="43" t="e">
        <f t="shared" si="2"/>
        <v>#DIV/0!</v>
      </c>
      <c r="I22" s="151"/>
      <c r="J22" s="153"/>
      <c r="K22" s="152"/>
      <c r="L22" s="153"/>
      <c r="M22" s="152"/>
      <c r="N22" s="153"/>
      <c r="O22" s="19"/>
      <c r="P22" s="19"/>
    </row>
    <row r="23" spans="1:16" ht="24.95" customHeight="1" thickBot="1" x14ac:dyDescent="0.3">
      <c r="A23" s="255" t="s">
        <v>30</v>
      </c>
      <c r="B23" s="161"/>
      <c r="C23" s="18"/>
      <c r="D23" s="41" t="e">
        <f t="shared" si="0"/>
        <v>#DIV/0!</v>
      </c>
      <c r="E23" s="18"/>
      <c r="F23" s="41" t="e">
        <f t="shared" si="1"/>
        <v>#DIV/0!</v>
      </c>
      <c r="G23" s="18"/>
      <c r="H23" s="43" t="e">
        <f t="shared" si="2"/>
        <v>#DIV/0!</v>
      </c>
      <c r="I23" s="151"/>
      <c r="J23" s="153"/>
      <c r="K23" s="152"/>
      <c r="L23" s="153"/>
      <c r="M23" s="152"/>
      <c r="N23" s="153"/>
      <c r="O23" s="19"/>
      <c r="P23" s="19"/>
    </row>
    <row r="24" spans="1:16" ht="24.95" customHeight="1" thickBot="1" x14ac:dyDescent="0.3">
      <c r="A24" s="255" t="s">
        <v>31</v>
      </c>
      <c r="B24" s="161"/>
      <c r="C24" s="18"/>
      <c r="D24" s="41" t="e">
        <f t="shared" si="0"/>
        <v>#DIV/0!</v>
      </c>
      <c r="E24" s="18"/>
      <c r="F24" s="41" t="e">
        <f t="shared" si="1"/>
        <v>#DIV/0!</v>
      </c>
      <c r="G24" s="18"/>
      <c r="H24" s="43" t="e">
        <f t="shared" si="2"/>
        <v>#DIV/0!</v>
      </c>
      <c r="I24" s="151"/>
      <c r="J24" s="153"/>
      <c r="K24" s="152"/>
      <c r="L24" s="153"/>
      <c r="M24" s="152"/>
      <c r="N24" s="153"/>
      <c r="O24" s="19"/>
      <c r="P24" s="19"/>
    </row>
    <row r="25" spans="1:16" ht="24.95" customHeight="1" thickBot="1" x14ac:dyDescent="0.3">
      <c r="A25" s="255" t="s">
        <v>32</v>
      </c>
      <c r="B25" s="161"/>
      <c r="C25" s="18"/>
      <c r="D25" s="41" t="e">
        <f t="shared" si="0"/>
        <v>#DIV/0!</v>
      </c>
      <c r="E25" s="18"/>
      <c r="F25" s="41" t="e">
        <f>E25/B25*100</f>
        <v>#DIV/0!</v>
      </c>
      <c r="G25" s="18"/>
      <c r="H25" s="43" t="e">
        <f t="shared" si="2"/>
        <v>#DIV/0!</v>
      </c>
      <c r="I25" s="151"/>
      <c r="J25" s="153"/>
      <c r="K25" s="152"/>
      <c r="L25" s="153"/>
      <c r="M25" s="152"/>
      <c r="N25" s="153"/>
      <c r="O25" s="19"/>
      <c r="P25" s="19"/>
    </row>
    <row r="26" spans="1:16" ht="24.95" customHeight="1" thickBot="1" x14ac:dyDescent="0.3">
      <c r="A26" s="255" t="s">
        <v>33</v>
      </c>
      <c r="B26" s="161"/>
      <c r="C26" s="18"/>
      <c r="D26" s="41" t="e">
        <f>C26/B26*100</f>
        <v>#DIV/0!</v>
      </c>
      <c r="E26" s="18"/>
      <c r="F26" s="41" t="e">
        <f>E26/B26*100</f>
        <v>#DIV/0!</v>
      </c>
      <c r="G26" s="18"/>
      <c r="H26" s="43" t="e">
        <f t="shared" si="2"/>
        <v>#DIV/0!</v>
      </c>
      <c r="I26" s="151"/>
      <c r="J26" s="153"/>
      <c r="K26" s="152"/>
      <c r="L26" s="153"/>
      <c r="M26" s="152"/>
      <c r="N26" s="153"/>
      <c r="O26" s="19"/>
      <c r="P26" s="19"/>
    </row>
    <row r="27" spans="1:16" ht="24.95" customHeight="1" thickBot="1" x14ac:dyDescent="0.3">
      <c r="A27" s="156" t="s">
        <v>34</v>
      </c>
      <c r="B27" s="162"/>
      <c r="C27" s="58">
        <f>SUM(C15:C26)</f>
        <v>0</v>
      </c>
      <c r="D27" s="59"/>
      <c r="E27" s="58">
        <f>SUM(E15:E26)</f>
        <v>0</v>
      </c>
      <c r="F27" s="59"/>
      <c r="G27" s="58">
        <f>SUM(G15:G26)</f>
        <v>0</v>
      </c>
      <c r="H27" s="60"/>
      <c r="I27" s="142"/>
      <c r="J27" s="155"/>
      <c r="K27" s="154"/>
      <c r="L27" s="155"/>
      <c r="M27" s="154"/>
      <c r="N27" s="155"/>
      <c r="O27" s="19"/>
      <c r="P27" s="19"/>
    </row>
    <row r="28" spans="1:16" ht="24.95" customHeight="1" thickBot="1" x14ac:dyDescent="0.3">
      <c r="A28" s="157" t="s">
        <v>66</v>
      </c>
      <c r="B28" s="164" t="e">
        <f>AVERAGE(B15:B26)</f>
        <v>#DIV/0!</v>
      </c>
      <c r="C28" s="54" t="e">
        <f>AVERAGE(C15:C26)</f>
        <v>#DIV/0!</v>
      </c>
      <c r="D28" s="55" t="e">
        <f>C28/B28*100</f>
        <v>#DIV/0!</v>
      </c>
      <c r="E28" s="56" t="e">
        <f>AVERAGE(E15:E26)</f>
        <v>#DIV/0!</v>
      </c>
      <c r="F28" s="55" t="e">
        <f>E28/B28*100</f>
        <v>#DIV/0!</v>
      </c>
      <c r="G28" s="56" t="e">
        <f>AVERAGE(G15:G26)</f>
        <v>#DIV/0!</v>
      </c>
      <c r="H28" s="57" t="e">
        <f>G28/B28*100</f>
        <v>#DIV/0!</v>
      </c>
      <c r="I28" s="150"/>
      <c r="J28" s="155"/>
      <c r="K28" s="150"/>
      <c r="L28" s="155"/>
      <c r="M28" s="150"/>
      <c r="N28" s="155"/>
      <c r="O28" s="19"/>
      <c r="P28" s="19"/>
    </row>
    <row r="29" spans="1:16" ht="16.5" thickTop="1" x14ac:dyDescent="0.25">
      <c r="B29" s="34"/>
      <c r="C29" s="31"/>
      <c r="D29" s="31"/>
      <c r="E29" s="31"/>
      <c r="F29" s="31"/>
      <c r="G29" s="31"/>
      <c r="H29" s="31"/>
      <c r="I29" s="19"/>
      <c r="J29" s="19"/>
      <c r="K29" s="19"/>
      <c r="L29" s="19"/>
      <c r="M29" s="19"/>
      <c r="N29" s="19"/>
      <c r="O29" s="19"/>
      <c r="P29" s="19"/>
    </row>
  </sheetData>
  <sheetProtection selectLockedCells="1"/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rowBreaks count="2" manualBreakCount="2">
    <brk id="11" max="16383" man="1"/>
    <brk id="30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Identificação do Serviço</vt:lpstr>
      <vt:lpstr>Hemodiálise</vt:lpstr>
      <vt:lpstr>Microrganismos</vt:lpstr>
      <vt:lpstr>DPA, DPAC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Denise Assis</cp:lastModifiedBy>
  <cp:lastPrinted>2012-09-26T13:57:56Z</cp:lastPrinted>
  <dcterms:created xsi:type="dcterms:W3CDTF">2012-07-03T19:49:50Z</dcterms:created>
  <dcterms:modified xsi:type="dcterms:W3CDTF">2024-02-05T16:45:43Z</dcterms:modified>
</cp:coreProperties>
</file>