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80" windowHeight="5445" tabRatio="668" activeTab="5"/>
  </bookViews>
  <sheets>
    <sheet name="GVE 25 SANTOS CONSOL 2017" sheetId="7" r:id="rId1"/>
    <sheet name="Gráf1GVE25_2017" sheetId="16" r:id="rId2"/>
    <sheet name="Graf2GVE25_Mun1 SE" sheetId="9" r:id="rId3"/>
    <sheet name="Graf3GVE25_Mun2 SE" sheetId="10" r:id="rId4"/>
    <sheet name="Gráf4GVE25_FEt" sheetId="17" r:id="rId5"/>
    <sheet name="Gráf5GVE25_PlTrat" sheetId="18" r:id="rId6"/>
  </sheets>
  <calcPr calcId="145621"/>
</workbook>
</file>

<file path=xl/calcChain.xml><?xml version="1.0" encoding="utf-8"?>
<calcChain xmlns="http://schemas.openxmlformats.org/spreadsheetml/2006/main">
  <c r="BB106" i="7" l="1"/>
  <c r="BB105" i="7"/>
  <c r="BB104" i="7"/>
  <c r="BB103" i="7"/>
  <c r="BB102" i="7"/>
  <c r="BB101" i="7"/>
  <c r="BB100" i="7"/>
  <c r="BB99" i="7"/>
  <c r="BB98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</calcChain>
</file>

<file path=xl/sharedStrings.xml><?xml version="1.0" encoding="utf-8"?>
<sst xmlns="http://schemas.openxmlformats.org/spreadsheetml/2006/main" count="141" uniqueCount="63">
  <si>
    <t>Município</t>
  </si>
  <si>
    <t>Semana Epidemiológica</t>
  </si>
  <si>
    <t>Total</t>
  </si>
  <si>
    <t>BERTIOGA</t>
  </si>
  <si>
    <t>CUBATAO</t>
  </si>
  <si>
    <t>GUARUJA</t>
  </si>
  <si>
    <t>ITANHAEM</t>
  </si>
  <si>
    <t>MONGAGUA</t>
  </si>
  <si>
    <t>PERUIBE</t>
  </si>
  <si>
    <t>PRAIA GRANDE</t>
  </si>
  <si>
    <t>SANTOS</t>
  </si>
  <si>
    <t>SAO VICENTE</t>
  </si>
  <si>
    <t>-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</si>
  <si>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</si>
  <si>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</si>
  <si>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</si>
  <si>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</si>
  <si>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</si>
  <si>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</si>
  <si>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</si>
  <si>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</si>
  <si>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</si>
  <si>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</si>
  <si>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</si>
  <si>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</si>
  <si>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</si>
  <si>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</si>
  <si>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</si>
  <si>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</si>
  <si>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</si>
  <si>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</si>
  <si>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</si>
  <si>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</si>
  <si>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</si>
  <si>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</si>
  <si>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</si>
  <si>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</si>
  <si>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</si>
  <si>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</si>
  <si>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</si>
  <si>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</si>
  <si>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</si>
  <si>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</si>
  <si>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</si>
  <si>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</si>
  <si>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</si>
  <si>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</si>
  <si>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</si>
  <si>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</si>
  <si>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</si>
  <si>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Total  </t>
  </si>
  <si>
    <t>Plano Tratamento</t>
  </si>
  <si>
    <t>ANO: 2017</t>
  </si>
  <si>
    <t>Atualização em 26/04/2018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</si>
  <si>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25 - SANTOS,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</si>
  <si>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25 SANTOS, 2017</t>
    </r>
  </si>
  <si>
    <r>
      <t>Tabela 2.</t>
    </r>
    <r>
      <rPr>
        <sz val="12"/>
        <color indexed="8"/>
        <rFont val="Arial"/>
        <family val="2"/>
      </rPr>
      <t xml:space="preserve"> MDDA: Distribuição dos casos de diarreia por faixa etária, plano de tratamento e outras variáveis, por município, GVE 25 - SANTOS,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</si>
  <si>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25 - SANTOS,  2017</t>
    </r>
  </si>
  <si>
    <t>MONITORIZAÇÃO DAS DOENÇAS DIARREICAS AGUDAS - MDDA - GVE 25 SANTOS, ESP, 2017</t>
  </si>
  <si>
    <t>É de notificação compulsória em todo o território nacional conforme PORTARIAS MS Nº 204 e 205, de 17 de FEVEREIRO DE 2016, publicada em D.O.U. n° 39 de 29.02.2016</t>
  </si>
  <si>
    <t xml:space="preserve"> 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</si>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</sst>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1" applyFont="1" applyAlignment="1" applyProtection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8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9" fillId="0" borderId="0" xfId="0" applyFont="1"/>
    <xf numFmtId="0" fontId="4" fillId="0" borderId="0" xfId="1" applyNumberFormat="1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5" fillId="0" borderId="0" xfId="0" applyFont="1" applyBorder="1"/>
    <xf numFmtId="0" fontId="5" fillId="0" borderId="20" xfId="0" applyFont="1" applyBorder="1"/>
    <xf numFmtId="0" fontId="1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13" xfId="0" applyFont="1" applyBorder="1"/>
    <xf numFmtId="0" fontId="15" fillId="0" borderId="13" xfId="0" applyFont="1" applyBorder="1" applyAlignment="1">
      <alignment horizontal="center" vertical="center" wrapText="1"/>
    </xf>
    <xf numFmtId="0" fontId="5" fillId="0" borderId="19" xfId="0" applyFont="1" applyBorder="1"/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5" fillId="3" borderId="16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1" fontId="15" fillId="3" borderId="13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1" fontId="15" fillId="3" borderId="19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6" xfId="0" applyFont="1" applyBorder="1"/>
    <xf numFmtId="0" fontId="15" fillId="3" borderId="2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5" fillId="0" borderId="17" xfId="0" applyFont="1" applyBorder="1"/>
    <xf numFmtId="0" fontId="16" fillId="3" borderId="17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16" fillId="3" borderId="1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7" fillId="4" borderId="8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top" wrapText="1"/>
    </xf>
    <xf numFmtId="0" fontId="17" fillId="4" borderId="11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top" wrapText="1"/>
    </xf>
    <xf numFmtId="0" fontId="17" fillId="4" borderId="8" xfId="0" applyFont="1" applyFill="1" applyBorder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17" fillId="4" borderId="9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17" fillId="5" borderId="1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8" fillId="0" borderId="0" xfId="0" applyFont="1"/>
    <xf numFmtId="0" fontId="17" fillId="0" borderId="0" xfId="0" applyFont="1" applyFill="1" applyBorder="1" applyAlignment="1">
      <alignment horizontal="center" wrapText="1"/>
    </xf>
    <xf numFmtId="0" fontId="18" fillId="0" borderId="1" xfId="0" applyFont="1" applyBorder="1"/>
    <xf numFmtId="0" fontId="18" fillId="0" borderId="0" xfId="0" applyFont="1" applyAlignment="1">
      <alignment horizontal="center"/>
    </xf>
    <xf numFmtId="0" fontId="17" fillId="4" borderId="22" xfId="0" applyFont="1" applyFill="1" applyBorder="1" applyAlignment="1">
      <alignment horizontal="center" vertical="top" wrapText="1"/>
    </xf>
    <xf numFmtId="0" fontId="17" fillId="4" borderId="23" xfId="0" applyFont="1" applyFill="1" applyBorder="1" applyAlignment="1">
      <alignment horizontal="center" vertical="top" wrapText="1"/>
    </xf>
    <xf numFmtId="0" fontId="17" fillId="4" borderId="24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top" wrapText="1"/>
    </xf>
    <xf numFmtId="0" fontId="17" fillId="4" borderId="10" xfId="0" applyFont="1" applyFill="1" applyBorder="1"/>
    <xf numFmtId="0" fontId="19" fillId="0" borderId="0" xfId="0" applyFont="1" applyFill="1" applyBorder="1" applyAlignment="1">
      <alignment horizontal="center" wrapText="1"/>
    </xf>
    <xf numFmtId="0" fontId="18" fillId="0" borderId="2" xfId="0" applyFont="1" applyBorder="1"/>
    <xf numFmtId="0" fontId="17" fillId="4" borderId="8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0" fontId="17" fillId="4" borderId="11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/>
    </xf>
    <xf numFmtId="0" fontId="19" fillId="4" borderId="5" xfId="0" applyFont="1" applyFill="1" applyBorder="1"/>
    <xf numFmtId="0" fontId="19" fillId="4" borderId="7" xfId="0" applyFont="1" applyFill="1" applyBorder="1"/>
    <xf numFmtId="0" fontId="19" fillId="4" borderId="11" xfId="0" applyFont="1" applyFill="1" applyBorder="1"/>
    <xf numFmtId="0" fontId="17" fillId="0" borderId="0" xfId="0" applyFont="1"/>
    <xf numFmtId="0" fontId="17" fillId="4" borderId="8" xfId="0" applyFont="1" applyFill="1" applyBorder="1" applyAlignment="1">
      <alignment horizontal="left"/>
    </xf>
    <xf numFmtId="0" fontId="17" fillId="4" borderId="7" xfId="0" applyFont="1" applyFill="1" applyBorder="1"/>
    <xf numFmtId="0" fontId="17" fillId="4" borderId="11" xfId="0" applyFont="1" applyFill="1" applyBorder="1"/>
    <xf numFmtId="0" fontId="17" fillId="4" borderId="9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20" fillId="0" borderId="20" xfId="0" applyFont="1" applyBorder="1"/>
    <xf numFmtId="0" fontId="20" fillId="0" borderId="13" xfId="0" applyFont="1" applyBorder="1"/>
    <xf numFmtId="0" fontId="20" fillId="0" borderId="19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      GVE 25 Santos, ESP,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4600122909596899"/>
          <c:w val="0.91020601242989563"/>
          <c:h val="0.7562666758943135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25 SANTOS CONSOL 2017'!$B$107:$BA$107</c:f>
              <c:numCache>
                <c:formatCode>General</c:formatCode>
                <c:ptCount val="52"/>
                <c:pt idx="0">
                  <c:v>880</c:v>
                </c:pt>
                <c:pt idx="1">
                  <c:v>608</c:v>
                </c:pt>
                <c:pt idx="2">
                  <c:v>810</c:v>
                </c:pt>
                <c:pt idx="3">
                  <c:v>1066</c:v>
                </c:pt>
                <c:pt idx="4">
                  <c:v>983</c:v>
                </c:pt>
                <c:pt idx="5">
                  <c:v>851</c:v>
                </c:pt>
                <c:pt idx="6">
                  <c:v>962</c:v>
                </c:pt>
                <c:pt idx="7">
                  <c:v>1175</c:v>
                </c:pt>
                <c:pt idx="8">
                  <c:v>1253</c:v>
                </c:pt>
                <c:pt idx="9">
                  <c:v>882</c:v>
                </c:pt>
                <c:pt idx="10">
                  <c:v>879</c:v>
                </c:pt>
                <c:pt idx="11">
                  <c:v>629</c:v>
                </c:pt>
                <c:pt idx="12">
                  <c:v>599</c:v>
                </c:pt>
                <c:pt idx="13">
                  <c:v>487</c:v>
                </c:pt>
                <c:pt idx="14">
                  <c:v>548</c:v>
                </c:pt>
                <c:pt idx="15">
                  <c:v>538</c:v>
                </c:pt>
                <c:pt idx="16">
                  <c:v>628</c:v>
                </c:pt>
                <c:pt idx="17">
                  <c:v>475</c:v>
                </c:pt>
                <c:pt idx="18">
                  <c:v>506</c:v>
                </c:pt>
                <c:pt idx="19">
                  <c:v>569</c:v>
                </c:pt>
                <c:pt idx="20">
                  <c:v>400</c:v>
                </c:pt>
                <c:pt idx="21">
                  <c:v>436</c:v>
                </c:pt>
                <c:pt idx="22">
                  <c:v>483</c:v>
                </c:pt>
                <c:pt idx="23">
                  <c:v>397</c:v>
                </c:pt>
                <c:pt idx="24">
                  <c:v>408</c:v>
                </c:pt>
                <c:pt idx="25">
                  <c:v>379</c:v>
                </c:pt>
                <c:pt idx="26">
                  <c:v>335</c:v>
                </c:pt>
                <c:pt idx="27">
                  <c:v>409</c:v>
                </c:pt>
                <c:pt idx="28">
                  <c:v>281</c:v>
                </c:pt>
                <c:pt idx="29">
                  <c:v>387</c:v>
                </c:pt>
                <c:pt idx="30">
                  <c:v>354</c:v>
                </c:pt>
                <c:pt idx="31">
                  <c:v>408</c:v>
                </c:pt>
                <c:pt idx="32">
                  <c:v>356</c:v>
                </c:pt>
                <c:pt idx="33">
                  <c:v>345</c:v>
                </c:pt>
                <c:pt idx="34">
                  <c:v>461</c:v>
                </c:pt>
                <c:pt idx="35">
                  <c:v>522</c:v>
                </c:pt>
                <c:pt idx="36">
                  <c:v>634</c:v>
                </c:pt>
                <c:pt idx="37">
                  <c:v>573</c:v>
                </c:pt>
                <c:pt idx="38">
                  <c:v>599</c:v>
                </c:pt>
                <c:pt idx="39">
                  <c:v>626</c:v>
                </c:pt>
                <c:pt idx="40">
                  <c:v>759</c:v>
                </c:pt>
                <c:pt idx="41">
                  <c:v>795</c:v>
                </c:pt>
                <c:pt idx="42">
                  <c:v>771</c:v>
                </c:pt>
                <c:pt idx="43">
                  <c:v>683</c:v>
                </c:pt>
                <c:pt idx="44">
                  <c:v>675</c:v>
                </c:pt>
                <c:pt idx="45">
                  <c:v>702</c:v>
                </c:pt>
                <c:pt idx="46">
                  <c:v>531</c:v>
                </c:pt>
                <c:pt idx="47">
                  <c:v>727</c:v>
                </c:pt>
                <c:pt idx="48">
                  <c:v>657</c:v>
                </c:pt>
                <c:pt idx="49">
                  <c:v>589</c:v>
                </c:pt>
                <c:pt idx="50">
                  <c:v>619</c:v>
                </c:pt>
                <c:pt idx="51">
                  <c:v>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9504"/>
        <c:axId val="3298368"/>
      </c:lineChart>
      <c:catAx>
        <c:axId val="1009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298368"/>
        <c:crosses val="autoZero"/>
        <c:auto val="1"/>
        <c:lblAlgn val="ctr"/>
        <c:lblOffset val="100"/>
        <c:noMultiLvlLbl val="0"/>
      </c:catAx>
      <c:valAx>
        <c:axId val="329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9495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25 Santos, ESP, 2017</a:t>
            </a:r>
          </a:p>
        </c:rich>
      </c:tx>
      <c:layout>
        <c:manualLayout>
          <c:xMode val="edge"/>
          <c:yMode val="edge"/>
          <c:x val="0.12747842353861738"/>
          <c:y val="1.7555436315310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69485921861019E-2"/>
          <c:y val="0.16108264596877839"/>
          <c:w val="0.85651662249030325"/>
          <c:h val="0.65215285490264596"/>
        </c:manualLayout>
      </c:layout>
      <c:lineChart>
        <c:grouping val="standard"/>
        <c:varyColors val="0"/>
        <c:ser>
          <c:idx val="0"/>
          <c:order val="0"/>
          <c:tx>
            <c:strRef>
              <c:f>'GVE 25 SANTOS CONSOL 2017'!$A$98</c:f>
              <c:strCache>
                <c:ptCount val="1"/>
                <c:pt idx="0">
                  <c:v>BERTIOGA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2017'!$B$98:$BA$98</c:f>
              <c:numCache>
                <c:formatCode>General</c:formatCode>
                <c:ptCount val="52"/>
                <c:pt idx="0">
                  <c:v>244</c:v>
                </c:pt>
                <c:pt idx="1">
                  <c:v>165</c:v>
                </c:pt>
                <c:pt idx="2">
                  <c:v>211</c:v>
                </c:pt>
                <c:pt idx="3">
                  <c:v>170</c:v>
                </c:pt>
                <c:pt idx="4">
                  <c:v>156</c:v>
                </c:pt>
                <c:pt idx="5">
                  <c:v>149</c:v>
                </c:pt>
                <c:pt idx="6">
                  <c:v>141</c:v>
                </c:pt>
                <c:pt idx="7">
                  <c:v>208</c:v>
                </c:pt>
                <c:pt idx="8">
                  <c:v>298</c:v>
                </c:pt>
                <c:pt idx="9">
                  <c:v>132</c:v>
                </c:pt>
                <c:pt idx="10">
                  <c:v>111</c:v>
                </c:pt>
                <c:pt idx="11">
                  <c:v>84</c:v>
                </c:pt>
                <c:pt idx="12">
                  <c:v>97</c:v>
                </c:pt>
                <c:pt idx="13">
                  <c:v>87</c:v>
                </c:pt>
                <c:pt idx="14">
                  <c:v>72</c:v>
                </c:pt>
                <c:pt idx="15">
                  <c:v>69</c:v>
                </c:pt>
                <c:pt idx="16">
                  <c:v>72</c:v>
                </c:pt>
                <c:pt idx="17">
                  <c:v>59</c:v>
                </c:pt>
                <c:pt idx="18">
                  <c:v>51</c:v>
                </c:pt>
                <c:pt idx="19">
                  <c:v>41</c:v>
                </c:pt>
                <c:pt idx="20">
                  <c:v>54</c:v>
                </c:pt>
                <c:pt idx="21">
                  <c:v>49</c:v>
                </c:pt>
                <c:pt idx="22">
                  <c:v>49</c:v>
                </c:pt>
                <c:pt idx="23">
                  <c:v>53</c:v>
                </c:pt>
                <c:pt idx="24">
                  <c:v>62</c:v>
                </c:pt>
                <c:pt idx="25">
                  <c:v>59</c:v>
                </c:pt>
                <c:pt idx="26">
                  <c:v>32</c:v>
                </c:pt>
                <c:pt idx="27">
                  <c:v>56</c:v>
                </c:pt>
                <c:pt idx="28">
                  <c:v>37</c:v>
                </c:pt>
                <c:pt idx="29">
                  <c:v>59</c:v>
                </c:pt>
                <c:pt idx="30">
                  <c:v>41</c:v>
                </c:pt>
                <c:pt idx="31">
                  <c:v>45</c:v>
                </c:pt>
                <c:pt idx="32">
                  <c:v>50</c:v>
                </c:pt>
                <c:pt idx="33">
                  <c:v>53</c:v>
                </c:pt>
                <c:pt idx="34">
                  <c:v>70</c:v>
                </c:pt>
                <c:pt idx="35">
                  <c:v>68</c:v>
                </c:pt>
                <c:pt idx="36">
                  <c:v>68</c:v>
                </c:pt>
                <c:pt idx="37">
                  <c:v>82</c:v>
                </c:pt>
                <c:pt idx="38">
                  <c:v>98</c:v>
                </c:pt>
                <c:pt idx="39">
                  <c:v>87</c:v>
                </c:pt>
                <c:pt idx="40">
                  <c:v>102</c:v>
                </c:pt>
                <c:pt idx="41">
                  <c:v>115</c:v>
                </c:pt>
                <c:pt idx="42">
                  <c:v>115</c:v>
                </c:pt>
                <c:pt idx="43">
                  <c:v>92</c:v>
                </c:pt>
                <c:pt idx="44">
                  <c:v>84</c:v>
                </c:pt>
                <c:pt idx="45">
                  <c:v>100</c:v>
                </c:pt>
                <c:pt idx="46">
                  <c:v>83</c:v>
                </c:pt>
                <c:pt idx="47">
                  <c:v>84</c:v>
                </c:pt>
                <c:pt idx="48">
                  <c:v>86</c:v>
                </c:pt>
                <c:pt idx="49">
                  <c:v>95</c:v>
                </c:pt>
                <c:pt idx="50">
                  <c:v>109</c:v>
                </c:pt>
                <c:pt idx="51">
                  <c:v>108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25 SANTOS CONSOL 2017'!$A$99</c:f>
              <c:strCache>
                <c:ptCount val="1"/>
                <c:pt idx="0">
                  <c:v>CUBATAO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2017'!$B$99:$BA$99</c:f>
              <c:numCache>
                <c:formatCode>General</c:formatCode>
                <c:ptCount val="52"/>
                <c:pt idx="0">
                  <c:v>181</c:v>
                </c:pt>
                <c:pt idx="1">
                  <c:v>139</c:v>
                </c:pt>
                <c:pt idx="2">
                  <c:v>143</c:v>
                </c:pt>
                <c:pt idx="3">
                  <c:v>142</c:v>
                </c:pt>
                <c:pt idx="4">
                  <c:v>130</c:v>
                </c:pt>
                <c:pt idx="5">
                  <c:v>147</c:v>
                </c:pt>
                <c:pt idx="6">
                  <c:v>133</c:v>
                </c:pt>
                <c:pt idx="7">
                  <c:v>163</c:v>
                </c:pt>
                <c:pt idx="8">
                  <c:v>164</c:v>
                </c:pt>
                <c:pt idx="9">
                  <c:v>128</c:v>
                </c:pt>
                <c:pt idx="10">
                  <c:v>140</c:v>
                </c:pt>
                <c:pt idx="11">
                  <c:v>100</c:v>
                </c:pt>
                <c:pt idx="12">
                  <c:v>114</c:v>
                </c:pt>
                <c:pt idx="13">
                  <c:v>34</c:v>
                </c:pt>
                <c:pt idx="14">
                  <c:v>85</c:v>
                </c:pt>
                <c:pt idx="15">
                  <c:v>81</c:v>
                </c:pt>
                <c:pt idx="16">
                  <c:v>79</c:v>
                </c:pt>
                <c:pt idx="17">
                  <c:v>57</c:v>
                </c:pt>
                <c:pt idx="18">
                  <c:v>89</c:v>
                </c:pt>
                <c:pt idx="19">
                  <c:v>118</c:v>
                </c:pt>
                <c:pt idx="20">
                  <c:v>90</c:v>
                </c:pt>
                <c:pt idx="21">
                  <c:v>111</c:v>
                </c:pt>
                <c:pt idx="22">
                  <c:v>119</c:v>
                </c:pt>
                <c:pt idx="23">
                  <c:v>84</c:v>
                </c:pt>
                <c:pt idx="24">
                  <c:v>82</c:v>
                </c:pt>
                <c:pt idx="25">
                  <c:v>104</c:v>
                </c:pt>
                <c:pt idx="26">
                  <c:v>84</c:v>
                </c:pt>
                <c:pt idx="27">
                  <c:v>73</c:v>
                </c:pt>
                <c:pt idx="28">
                  <c:v>52</c:v>
                </c:pt>
                <c:pt idx="29">
                  <c:v>69</c:v>
                </c:pt>
                <c:pt idx="30">
                  <c:v>77</c:v>
                </c:pt>
                <c:pt idx="31">
                  <c:v>81</c:v>
                </c:pt>
                <c:pt idx="32">
                  <c:v>70</c:v>
                </c:pt>
                <c:pt idx="33">
                  <c:v>77</c:v>
                </c:pt>
                <c:pt idx="34">
                  <c:v>89</c:v>
                </c:pt>
                <c:pt idx="35">
                  <c:v>62</c:v>
                </c:pt>
                <c:pt idx="36">
                  <c:v>101</c:v>
                </c:pt>
                <c:pt idx="37">
                  <c:v>77</c:v>
                </c:pt>
                <c:pt idx="38">
                  <c:v>92</c:v>
                </c:pt>
                <c:pt idx="39">
                  <c:v>88</c:v>
                </c:pt>
                <c:pt idx="40">
                  <c:v>126</c:v>
                </c:pt>
                <c:pt idx="41">
                  <c:v>140</c:v>
                </c:pt>
                <c:pt idx="42">
                  <c:v>137</c:v>
                </c:pt>
                <c:pt idx="43">
                  <c:v>88</c:v>
                </c:pt>
                <c:pt idx="44">
                  <c:v>74</c:v>
                </c:pt>
                <c:pt idx="45">
                  <c:v>96</c:v>
                </c:pt>
                <c:pt idx="46">
                  <c:v>85</c:v>
                </c:pt>
                <c:pt idx="47">
                  <c:v>106</c:v>
                </c:pt>
                <c:pt idx="48">
                  <c:v>119</c:v>
                </c:pt>
                <c:pt idx="49">
                  <c:v>120</c:v>
                </c:pt>
                <c:pt idx="50">
                  <c:v>136</c:v>
                </c:pt>
                <c:pt idx="51">
                  <c:v>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25 SANTOS CONSOL 2017'!$A$100</c:f>
              <c:strCache>
                <c:ptCount val="1"/>
                <c:pt idx="0">
                  <c:v>GUARUJA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2017'!$B$100:$BA$100</c:f>
              <c:numCache>
                <c:formatCode>General</c:formatCode>
                <c:ptCount val="52"/>
                <c:pt idx="0">
                  <c:v>65</c:v>
                </c:pt>
                <c:pt idx="1">
                  <c:v>97</c:v>
                </c:pt>
                <c:pt idx="2">
                  <c:v>159</c:v>
                </c:pt>
                <c:pt idx="3">
                  <c:v>184</c:v>
                </c:pt>
                <c:pt idx="4">
                  <c:v>175</c:v>
                </c:pt>
                <c:pt idx="5">
                  <c:v>112</c:v>
                </c:pt>
                <c:pt idx="6">
                  <c:v>105</c:v>
                </c:pt>
                <c:pt idx="7">
                  <c:v>100</c:v>
                </c:pt>
                <c:pt idx="8">
                  <c:v>103</c:v>
                </c:pt>
                <c:pt idx="9">
                  <c:v>90</c:v>
                </c:pt>
                <c:pt idx="10">
                  <c:v>95</c:v>
                </c:pt>
                <c:pt idx="11">
                  <c:v>65</c:v>
                </c:pt>
                <c:pt idx="12">
                  <c:v>57</c:v>
                </c:pt>
                <c:pt idx="13">
                  <c:v>75</c:v>
                </c:pt>
                <c:pt idx="14">
                  <c:v>65</c:v>
                </c:pt>
                <c:pt idx="15">
                  <c:v>60</c:v>
                </c:pt>
                <c:pt idx="16">
                  <c:v>55</c:v>
                </c:pt>
                <c:pt idx="17">
                  <c:v>65</c:v>
                </c:pt>
                <c:pt idx="18">
                  <c:v>57</c:v>
                </c:pt>
                <c:pt idx="19">
                  <c:v>60</c:v>
                </c:pt>
                <c:pt idx="20">
                  <c:v>55</c:v>
                </c:pt>
                <c:pt idx="21">
                  <c:v>49</c:v>
                </c:pt>
                <c:pt idx="22">
                  <c:v>45</c:v>
                </c:pt>
                <c:pt idx="23">
                  <c:v>47</c:v>
                </c:pt>
                <c:pt idx="24">
                  <c:v>30</c:v>
                </c:pt>
                <c:pt idx="25">
                  <c:v>35</c:v>
                </c:pt>
                <c:pt idx="26">
                  <c:v>33</c:v>
                </c:pt>
                <c:pt idx="27">
                  <c:v>34</c:v>
                </c:pt>
                <c:pt idx="28">
                  <c:v>30</c:v>
                </c:pt>
                <c:pt idx="29">
                  <c:v>36</c:v>
                </c:pt>
                <c:pt idx="30">
                  <c:v>49</c:v>
                </c:pt>
                <c:pt idx="31">
                  <c:v>35</c:v>
                </c:pt>
                <c:pt idx="32">
                  <c:v>33</c:v>
                </c:pt>
                <c:pt idx="33">
                  <c:v>30</c:v>
                </c:pt>
                <c:pt idx="34">
                  <c:v>35</c:v>
                </c:pt>
                <c:pt idx="35">
                  <c:v>33</c:v>
                </c:pt>
                <c:pt idx="36">
                  <c:v>30</c:v>
                </c:pt>
                <c:pt idx="37">
                  <c:v>34</c:v>
                </c:pt>
                <c:pt idx="38">
                  <c:v>28</c:v>
                </c:pt>
                <c:pt idx="39">
                  <c:v>30</c:v>
                </c:pt>
                <c:pt idx="40">
                  <c:v>33</c:v>
                </c:pt>
                <c:pt idx="41">
                  <c:v>30</c:v>
                </c:pt>
                <c:pt idx="42">
                  <c:v>35</c:v>
                </c:pt>
                <c:pt idx="43">
                  <c:v>28</c:v>
                </c:pt>
                <c:pt idx="44">
                  <c:v>30</c:v>
                </c:pt>
                <c:pt idx="45">
                  <c:v>27</c:v>
                </c:pt>
                <c:pt idx="46">
                  <c:v>20</c:v>
                </c:pt>
                <c:pt idx="47">
                  <c:v>28</c:v>
                </c:pt>
                <c:pt idx="48">
                  <c:v>30</c:v>
                </c:pt>
                <c:pt idx="49">
                  <c:v>27</c:v>
                </c:pt>
                <c:pt idx="50">
                  <c:v>33</c:v>
                </c:pt>
                <c:pt idx="51">
                  <c:v>36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'GVE 25 SANTOS CONSOL 2017'!$A$104</c:f>
              <c:strCache>
                <c:ptCount val="1"/>
                <c:pt idx="0">
                  <c:v>PRAIA GRANDE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2017'!$B$104:$BA$104</c:f>
              <c:numCache>
                <c:formatCode>General</c:formatCode>
                <c:ptCount val="52"/>
                <c:pt idx="0">
                  <c:v>236</c:v>
                </c:pt>
                <c:pt idx="1">
                  <c:v>66</c:v>
                </c:pt>
                <c:pt idx="2">
                  <c:v>98</c:v>
                </c:pt>
                <c:pt idx="3">
                  <c:v>206</c:v>
                </c:pt>
                <c:pt idx="4">
                  <c:v>69</c:v>
                </c:pt>
                <c:pt idx="5">
                  <c:v>79</c:v>
                </c:pt>
                <c:pt idx="6">
                  <c:v>110</c:v>
                </c:pt>
                <c:pt idx="7">
                  <c:v>310</c:v>
                </c:pt>
                <c:pt idx="8">
                  <c:v>212</c:v>
                </c:pt>
                <c:pt idx="9">
                  <c:v>102</c:v>
                </c:pt>
                <c:pt idx="10">
                  <c:v>102</c:v>
                </c:pt>
                <c:pt idx="11">
                  <c:v>78</c:v>
                </c:pt>
                <c:pt idx="12">
                  <c:v>56</c:v>
                </c:pt>
                <c:pt idx="13">
                  <c:v>57</c:v>
                </c:pt>
                <c:pt idx="14">
                  <c:v>67</c:v>
                </c:pt>
                <c:pt idx="15">
                  <c:v>32</c:v>
                </c:pt>
                <c:pt idx="16">
                  <c:v>61</c:v>
                </c:pt>
                <c:pt idx="17">
                  <c:v>45</c:v>
                </c:pt>
                <c:pt idx="18">
                  <c:v>18</c:v>
                </c:pt>
                <c:pt idx="19">
                  <c:v>53</c:v>
                </c:pt>
                <c:pt idx="20">
                  <c:v>22</c:v>
                </c:pt>
                <c:pt idx="21">
                  <c:v>66</c:v>
                </c:pt>
                <c:pt idx="22">
                  <c:v>42</c:v>
                </c:pt>
                <c:pt idx="23">
                  <c:v>38</c:v>
                </c:pt>
                <c:pt idx="24">
                  <c:v>44</c:v>
                </c:pt>
                <c:pt idx="25">
                  <c:v>43</c:v>
                </c:pt>
                <c:pt idx="26">
                  <c:v>24</c:v>
                </c:pt>
                <c:pt idx="27">
                  <c:v>43</c:v>
                </c:pt>
                <c:pt idx="28">
                  <c:v>30</c:v>
                </c:pt>
                <c:pt idx="29">
                  <c:v>37</c:v>
                </c:pt>
                <c:pt idx="30">
                  <c:v>23</c:v>
                </c:pt>
                <c:pt idx="31">
                  <c:v>40</c:v>
                </c:pt>
                <c:pt idx="32">
                  <c:v>34</c:v>
                </c:pt>
                <c:pt idx="33">
                  <c:v>41</c:v>
                </c:pt>
                <c:pt idx="34">
                  <c:v>48</c:v>
                </c:pt>
                <c:pt idx="35">
                  <c:v>40</c:v>
                </c:pt>
                <c:pt idx="36">
                  <c:v>63</c:v>
                </c:pt>
                <c:pt idx="37">
                  <c:v>36</c:v>
                </c:pt>
                <c:pt idx="38">
                  <c:v>50</c:v>
                </c:pt>
                <c:pt idx="39">
                  <c:v>55</c:v>
                </c:pt>
                <c:pt idx="40">
                  <c:v>72</c:v>
                </c:pt>
                <c:pt idx="41">
                  <c:v>97</c:v>
                </c:pt>
                <c:pt idx="42">
                  <c:v>95</c:v>
                </c:pt>
                <c:pt idx="43">
                  <c:v>83</c:v>
                </c:pt>
                <c:pt idx="44">
                  <c:v>96</c:v>
                </c:pt>
                <c:pt idx="45">
                  <c:v>102</c:v>
                </c:pt>
                <c:pt idx="46">
                  <c:v>83</c:v>
                </c:pt>
                <c:pt idx="47">
                  <c:v>91</c:v>
                </c:pt>
                <c:pt idx="48">
                  <c:v>108</c:v>
                </c:pt>
                <c:pt idx="49">
                  <c:v>112</c:v>
                </c:pt>
                <c:pt idx="50">
                  <c:v>106</c:v>
                </c:pt>
                <c:pt idx="51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57088"/>
        <c:axId val="123936768"/>
      </c:lineChart>
      <c:catAx>
        <c:axId val="12405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99609019751108"/>
              <c:y val="0.8703969452312914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936768"/>
        <c:crosses val="autoZero"/>
        <c:auto val="1"/>
        <c:lblAlgn val="ctr"/>
        <c:lblOffset val="100"/>
        <c:noMultiLvlLbl val="0"/>
      </c:catAx>
      <c:valAx>
        <c:axId val="123936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405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521262951706566"/>
          <c:y val="0.92001630541031798"/>
          <c:w val="0.56798387368410186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25 Santos, ESP, 2017</a:t>
            </a:r>
          </a:p>
        </c:rich>
      </c:tx>
      <c:layout>
        <c:manualLayout>
          <c:xMode val="edge"/>
          <c:yMode val="edge"/>
          <c:x val="0.12643744531933523"/>
          <c:y val="4.2648709315375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42999795311886E-2"/>
          <c:y val="0.1863075196408529"/>
          <c:w val="0.87990983358077346"/>
          <c:h val="0.6130649595900356"/>
        </c:manualLayout>
      </c:layout>
      <c:lineChart>
        <c:grouping val="standard"/>
        <c:varyColors val="0"/>
        <c:ser>
          <c:idx val="0"/>
          <c:order val="0"/>
          <c:tx>
            <c:strRef>
              <c:f>'GVE 25 SANTOS CONSOL 2017'!$A$101</c:f>
              <c:strCache>
                <c:ptCount val="1"/>
                <c:pt idx="0">
                  <c:v>ITANHAEM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2017'!$B$101:$BA$101</c:f>
              <c:numCache>
                <c:formatCode>General</c:formatCode>
                <c:ptCount val="52"/>
                <c:pt idx="0">
                  <c:v>32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34</c:v>
                </c:pt>
                <c:pt idx="5">
                  <c:v>33</c:v>
                </c:pt>
                <c:pt idx="6">
                  <c:v>39</c:v>
                </c:pt>
                <c:pt idx="7">
                  <c:v>25</c:v>
                </c:pt>
                <c:pt idx="8">
                  <c:v>18</c:v>
                </c:pt>
                <c:pt idx="9">
                  <c:v>21</c:v>
                </c:pt>
                <c:pt idx="10">
                  <c:v>40</c:v>
                </c:pt>
                <c:pt idx="11">
                  <c:v>17</c:v>
                </c:pt>
                <c:pt idx="12">
                  <c:v>25</c:v>
                </c:pt>
                <c:pt idx="13">
                  <c:v>18</c:v>
                </c:pt>
                <c:pt idx="14">
                  <c:v>27</c:v>
                </c:pt>
                <c:pt idx="15">
                  <c:v>32</c:v>
                </c:pt>
                <c:pt idx="16">
                  <c:v>28</c:v>
                </c:pt>
                <c:pt idx="17">
                  <c:v>34</c:v>
                </c:pt>
                <c:pt idx="18">
                  <c:v>21</c:v>
                </c:pt>
                <c:pt idx="19">
                  <c:v>45</c:v>
                </c:pt>
                <c:pt idx="20">
                  <c:v>19</c:v>
                </c:pt>
                <c:pt idx="21">
                  <c:v>41</c:v>
                </c:pt>
                <c:pt idx="22">
                  <c:v>23</c:v>
                </c:pt>
                <c:pt idx="23">
                  <c:v>18</c:v>
                </c:pt>
                <c:pt idx="24">
                  <c:v>25</c:v>
                </c:pt>
                <c:pt idx="25">
                  <c:v>16</c:v>
                </c:pt>
                <c:pt idx="26">
                  <c:v>19</c:v>
                </c:pt>
                <c:pt idx="27">
                  <c:v>16</c:v>
                </c:pt>
                <c:pt idx="28">
                  <c:v>14</c:v>
                </c:pt>
                <c:pt idx="29">
                  <c:v>22</c:v>
                </c:pt>
                <c:pt idx="30">
                  <c:v>17</c:v>
                </c:pt>
                <c:pt idx="31">
                  <c:v>17</c:v>
                </c:pt>
                <c:pt idx="32">
                  <c:v>22</c:v>
                </c:pt>
                <c:pt idx="33">
                  <c:v>20</c:v>
                </c:pt>
                <c:pt idx="34">
                  <c:v>22</c:v>
                </c:pt>
                <c:pt idx="35">
                  <c:v>89</c:v>
                </c:pt>
                <c:pt idx="36">
                  <c:v>97</c:v>
                </c:pt>
                <c:pt idx="37">
                  <c:v>98</c:v>
                </c:pt>
                <c:pt idx="38">
                  <c:v>74</c:v>
                </c:pt>
                <c:pt idx="39">
                  <c:v>63</c:v>
                </c:pt>
                <c:pt idx="40">
                  <c:v>115</c:v>
                </c:pt>
                <c:pt idx="41">
                  <c:v>94</c:v>
                </c:pt>
                <c:pt idx="42">
                  <c:v>69</c:v>
                </c:pt>
                <c:pt idx="43">
                  <c:v>73</c:v>
                </c:pt>
                <c:pt idx="44">
                  <c:v>88</c:v>
                </c:pt>
                <c:pt idx="45">
                  <c:v>88</c:v>
                </c:pt>
                <c:pt idx="46">
                  <c:v>60</c:v>
                </c:pt>
                <c:pt idx="47">
                  <c:v>76</c:v>
                </c:pt>
                <c:pt idx="48">
                  <c:v>70</c:v>
                </c:pt>
                <c:pt idx="49">
                  <c:v>40</c:v>
                </c:pt>
                <c:pt idx="50">
                  <c:v>62</c:v>
                </c:pt>
                <c:pt idx="5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25 SANTOS CONSOL 2017'!$A$102</c:f>
              <c:strCache>
                <c:ptCount val="1"/>
                <c:pt idx="0">
                  <c:v>MONGAGUA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2017'!$B$102:$BA$102</c:f>
              <c:numCache>
                <c:formatCode>General</c:formatCode>
                <c:ptCount val="5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19</c:v>
                </c:pt>
                <c:pt idx="10">
                  <c:v>17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13</c:v>
                </c:pt>
                <c:pt idx="15">
                  <c:v>14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15</c:v>
                </c:pt>
                <c:pt idx="23">
                  <c:v>12</c:v>
                </c:pt>
                <c:pt idx="24">
                  <c:v>10</c:v>
                </c:pt>
                <c:pt idx="25">
                  <c:v>9</c:v>
                </c:pt>
                <c:pt idx="26">
                  <c:v>11</c:v>
                </c:pt>
                <c:pt idx="27">
                  <c:v>8</c:v>
                </c:pt>
                <c:pt idx="28">
                  <c:v>12</c:v>
                </c:pt>
                <c:pt idx="29">
                  <c:v>25</c:v>
                </c:pt>
                <c:pt idx="30">
                  <c:v>15</c:v>
                </c:pt>
                <c:pt idx="31">
                  <c:v>16</c:v>
                </c:pt>
                <c:pt idx="32">
                  <c:v>19</c:v>
                </c:pt>
                <c:pt idx="33">
                  <c:v>15</c:v>
                </c:pt>
                <c:pt idx="34">
                  <c:v>10</c:v>
                </c:pt>
                <c:pt idx="35">
                  <c:v>20</c:v>
                </c:pt>
                <c:pt idx="36">
                  <c:v>18</c:v>
                </c:pt>
                <c:pt idx="37">
                  <c:v>17</c:v>
                </c:pt>
                <c:pt idx="38">
                  <c:v>13</c:v>
                </c:pt>
                <c:pt idx="39">
                  <c:v>22</c:v>
                </c:pt>
                <c:pt idx="40">
                  <c:v>21</c:v>
                </c:pt>
                <c:pt idx="41">
                  <c:v>10</c:v>
                </c:pt>
                <c:pt idx="42">
                  <c:v>16</c:v>
                </c:pt>
                <c:pt idx="43">
                  <c:v>9</c:v>
                </c:pt>
                <c:pt idx="44">
                  <c:v>13</c:v>
                </c:pt>
                <c:pt idx="45">
                  <c:v>10</c:v>
                </c:pt>
                <c:pt idx="46">
                  <c:v>27</c:v>
                </c:pt>
                <c:pt idx="47">
                  <c:v>52</c:v>
                </c:pt>
                <c:pt idx="48">
                  <c:v>48</c:v>
                </c:pt>
                <c:pt idx="49">
                  <c:v>10</c:v>
                </c:pt>
                <c:pt idx="50">
                  <c:v>21</c:v>
                </c:pt>
                <c:pt idx="51">
                  <c:v>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25 SANTOS CONSOL 2017'!$A$103</c:f>
              <c:strCache>
                <c:ptCount val="1"/>
                <c:pt idx="0">
                  <c:v>PERUIBE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2017'!$B$103:$BA$103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57</c:v>
                </c:pt>
                <c:pt idx="35">
                  <c:v>50</c:v>
                </c:pt>
                <c:pt idx="36">
                  <c:v>98</c:v>
                </c:pt>
                <c:pt idx="37">
                  <c:v>87</c:v>
                </c:pt>
                <c:pt idx="38">
                  <c:v>55</c:v>
                </c:pt>
                <c:pt idx="39">
                  <c:v>110</c:v>
                </c:pt>
                <c:pt idx="40">
                  <c:v>79</c:v>
                </c:pt>
                <c:pt idx="41">
                  <c:v>72</c:v>
                </c:pt>
                <c:pt idx="42">
                  <c:v>70</c:v>
                </c:pt>
                <c:pt idx="43">
                  <c:v>55</c:v>
                </c:pt>
                <c:pt idx="44">
                  <c:v>49</c:v>
                </c:pt>
                <c:pt idx="45">
                  <c:v>38</c:v>
                </c:pt>
                <c:pt idx="46">
                  <c:v>29</c:v>
                </c:pt>
                <c:pt idx="47">
                  <c:v>61</c:v>
                </c:pt>
                <c:pt idx="48">
                  <c:v>48</c:v>
                </c:pt>
                <c:pt idx="49">
                  <c:v>68</c:v>
                </c:pt>
                <c:pt idx="50">
                  <c:v>104</c:v>
                </c:pt>
                <c:pt idx="5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25 SANTOS CONSOL 2017'!$A$105</c:f>
              <c:strCache>
                <c:ptCount val="1"/>
                <c:pt idx="0">
                  <c:v>SANTOS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2017'!$B$105:$BA$105</c:f>
              <c:numCache>
                <c:formatCode>General</c:formatCode>
                <c:ptCount val="52"/>
                <c:pt idx="0">
                  <c:v>70</c:v>
                </c:pt>
                <c:pt idx="1">
                  <c:v>66</c:v>
                </c:pt>
                <c:pt idx="2">
                  <c:v>38</c:v>
                </c:pt>
                <c:pt idx="3">
                  <c:v>55</c:v>
                </c:pt>
                <c:pt idx="4">
                  <c:v>61</c:v>
                </c:pt>
                <c:pt idx="5">
                  <c:v>52</c:v>
                </c:pt>
                <c:pt idx="6">
                  <c:v>55</c:v>
                </c:pt>
                <c:pt idx="7">
                  <c:v>176</c:v>
                </c:pt>
                <c:pt idx="8">
                  <c:v>161</c:v>
                </c:pt>
                <c:pt idx="9">
                  <c:v>123</c:v>
                </c:pt>
                <c:pt idx="10">
                  <c:v>137</c:v>
                </c:pt>
                <c:pt idx="11">
                  <c:v>43</c:v>
                </c:pt>
                <c:pt idx="12">
                  <c:v>40</c:v>
                </c:pt>
                <c:pt idx="13">
                  <c:v>32</c:v>
                </c:pt>
                <c:pt idx="14">
                  <c:v>92</c:v>
                </c:pt>
                <c:pt idx="15">
                  <c:v>87</c:v>
                </c:pt>
                <c:pt idx="16">
                  <c:v>106</c:v>
                </c:pt>
                <c:pt idx="17">
                  <c:v>71</c:v>
                </c:pt>
                <c:pt idx="18">
                  <c:v>57</c:v>
                </c:pt>
                <c:pt idx="19">
                  <c:v>59</c:v>
                </c:pt>
                <c:pt idx="20">
                  <c:v>57</c:v>
                </c:pt>
                <c:pt idx="21">
                  <c:v>23</c:v>
                </c:pt>
                <c:pt idx="22">
                  <c:v>7</c:v>
                </c:pt>
                <c:pt idx="23">
                  <c:v>8</c:v>
                </c:pt>
                <c:pt idx="24">
                  <c:v>18</c:v>
                </c:pt>
                <c:pt idx="25">
                  <c:v>6</c:v>
                </c:pt>
                <c:pt idx="26">
                  <c:v>6</c:v>
                </c:pt>
                <c:pt idx="27">
                  <c:v>37</c:v>
                </c:pt>
                <c:pt idx="28">
                  <c:v>25</c:v>
                </c:pt>
                <c:pt idx="29">
                  <c:v>11</c:v>
                </c:pt>
                <c:pt idx="30">
                  <c:v>22</c:v>
                </c:pt>
                <c:pt idx="31">
                  <c:v>32</c:v>
                </c:pt>
                <c:pt idx="32">
                  <c:v>31</c:v>
                </c:pt>
                <c:pt idx="33">
                  <c:v>24</c:v>
                </c:pt>
                <c:pt idx="34">
                  <c:v>14</c:v>
                </c:pt>
                <c:pt idx="35">
                  <c:v>13</c:v>
                </c:pt>
                <c:pt idx="36">
                  <c:v>22</c:v>
                </c:pt>
                <c:pt idx="37">
                  <c:v>12</c:v>
                </c:pt>
                <c:pt idx="38">
                  <c:v>12</c:v>
                </c:pt>
                <c:pt idx="39">
                  <c:v>36</c:v>
                </c:pt>
                <c:pt idx="40">
                  <c:v>23</c:v>
                </c:pt>
                <c:pt idx="41">
                  <c:v>35</c:v>
                </c:pt>
                <c:pt idx="42">
                  <c:v>21</c:v>
                </c:pt>
                <c:pt idx="43">
                  <c:v>58</c:v>
                </c:pt>
                <c:pt idx="44">
                  <c:v>21</c:v>
                </c:pt>
                <c:pt idx="45">
                  <c:v>17</c:v>
                </c:pt>
                <c:pt idx="46">
                  <c:v>12</c:v>
                </c:pt>
                <c:pt idx="47">
                  <c:v>8</c:v>
                </c:pt>
                <c:pt idx="48">
                  <c:v>14</c:v>
                </c:pt>
                <c:pt idx="49">
                  <c:v>19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25 SANTOS CONSOL 2017'!$A$106</c:f>
              <c:strCache>
                <c:ptCount val="1"/>
                <c:pt idx="0">
                  <c:v>SAO VICENTE</c:v>
                </c:pt>
              </c:strCache>
            </c:strRef>
          </c:tx>
          <c:marker>
            <c:symbol val="none"/>
          </c:marker>
          <c:cat>
            <c:numRef>
              <c:f>'GVE 25 SANTOS CONSOL 2017'!$B$97:$BA$97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25 SANTOS CONSOL 2017'!$B$106:$BA$106</c:f>
              <c:numCache>
                <c:formatCode>General</c:formatCode>
                <c:ptCount val="52"/>
                <c:pt idx="0">
                  <c:v>40</c:v>
                </c:pt>
                <c:pt idx="1">
                  <c:v>47</c:v>
                </c:pt>
                <c:pt idx="2">
                  <c:v>135</c:v>
                </c:pt>
                <c:pt idx="3">
                  <c:v>280</c:v>
                </c:pt>
                <c:pt idx="4">
                  <c:v>347</c:v>
                </c:pt>
                <c:pt idx="5">
                  <c:v>270</c:v>
                </c:pt>
                <c:pt idx="6">
                  <c:v>359</c:v>
                </c:pt>
                <c:pt idx="7">
                  <c:v>172</c:v>
                </c:pt>
                <c:pt idx="8">
                  <c:v>276</c:v>
                </c:pt>
                <c:pt idx="9">
                  <c:v>267</c:v>
                </c:pt>
                <c:pt idx="10">
                  <c:v>237</c:v>
                </c:pt>
                <c:pt idx="11">
                  <c:v>229</c:v>
                </c:pt>
                <c:pt idx="12">
                  <c:v>199</c:v>
                </c:pt>
                <c:pt idx="13">
                  <c:v>173</c:v>
                </c:pt>
                <c:pt idx="14">
                  <c:v>127</c:v>
                </c:pt>
                <c:pt idx="15">
                  <c:v>163</c:v>
                </c:pt>
                <c:pt idx="16">
                  <c:v>217</c:v>
                </c:pt>
                <c:pt idx="17">
                  <c:v>136</c:v>
                </c:pt>
                <c:pt idx="18">
                  <c:v>205</c:v>
                </c:pt>
                <c:pt idx="19">
                  <c:v>181</c:v>
                </c:pt>
                <c:pt idx="20">
                  <c:v>89</c:v>
                </c:pt>
                <c:pt idx="21">
                  <c:v>87</c:v>
                </c:pt>
                <c:pt idx="22">
                  <c:v>183</c:v>
                </c:pt>
                <c:pt idx="23">
                  <c:v>137</c:v>
                </c:pt>
                <c:pt idx="24">
                  <c:v>137</c:v>
                </c:pt>
                <c:pt idx="25">
                  <c:v>107</c:v>
                </c:pt>
                <c:pt idx="26">
                  <c:v>126</c:v>
                </c:pt>
                <c:pt idx="27">
                  <c:v>142</c:v>
                </c:pt>
                <c:pt idx="28">
                  <c:v>81</c:v>
                </c:pt>
                <c:pt idx="29">
                  <c:v>128</c:v>
                </c:pt>
                <c:pt idx="30">
                  <c:v>110</c:v>
                </c:pt>
                <c:pt idx="31">
                  <c:v>142</c:v>
                </c:pt>
                <c:pt idx="32">
                  <c:v>97</c:v>
                </c:pt>
                <c:pt idx="33">
                  <c:v>85</c:v>
                </c:pt>
                <c:pt idx="34">
                  <c:v>116</c:v>
                </c:pt>
                <c:pt idx="35">
                  <c:v>147</c:v>
                </c:pt>
                <c:pt idx="36">
                  <c:v>137</c:v>
                </c:pt>
                <c:pt idx="37">
                  <c:v>130</c:v>
                </c:pt>
                <c:pt idx="38">
                  <c:v>177</c:v>
                </c:pt>
                <c:pt idx="39">
                  <c:v>135</c:v>
                </c:pt>
                <c:pt idx="40">
                  <c:v>188</c:v>
                </c:pt>
                <c:pt idx="41">
                  <c:v>202</c:v>
                </c:pt>
                <c:pt idx="42">
                  <c:v>213</c:v>
                </c:pt>
                <c:pt idx="43">
                  <c:v>197</c:v>
                </c:pt>
                <c:pt idx="44">
                  <c:v>220</c:v>
                </c:pt>
                <c:pt idx="45">
                  <c:v>224</c:v>
                </c:pt>
                <c:pt idx="46">
                  <c:v>132</c:v>
                </c:pt>
                <c:pt idx="47">
                  <c:v>221</c:v>
                </c:pt>
                <c:pt idx="48">
                  <c:v>134</c:v>
                </c:pt>
                <c:pt idx="49">
                  <c:v>98</c:v>
                </c:pt>
                <c:pt idx="50">
                  <c:v>36</c:v>
                </c:pt>
                <c:pt idx="51">
                  <c:v>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59136"/>
        <c:axId val="123939072"/>
      </c:lineChart>
      <c:catAx>
        <c:axId val="12405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533792974792281"/>
              <c:y val="0.862872996659887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3939072"/>
        <c:crosses val="autoZero"/>
        <c:auto val="1"/>
        <c:lblAlgn val="ctr"/>
        <c:lblOffset val="100"/>
        <c:noMultiLvlLbl val="0"/>
      </c:catAx>
      <c:valAx>
        <c:axId val="12393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405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341494948866843"/>
          <c:y val="0.91143250516823238"/>
          <c:w val="0.68235748912432337"/>
          <c:h val="6.536572785771040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4. MDDA: Número de casos de diarreia por faixa etária segundo o trimestre de ocorrência (tendência bruta sem correção por intervalos de faixas etárias),        GVE 25 Santos,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1993348984811837E-2"/>
          <c:y val="0.18403200041524423"/>
          <c:w val="0.90353666375747732"/>
          <c:h val="0.66735302837068933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2017'!$B$115:$B$118</c:f>
              <c:numCache>
                <c:formatCode>General</c:formatCode>
                <c:ptCount val="4"/>
                <c:pt idx="0">
                  <c:v>301</c:v>
                </c:pt>
                <c:pt idx="1">
                  <c:v>178</c:v>
                </c:pt>
                <c:pt idx="2">
                  <c:v>188</c:v>
                </c:pt>
                <c:pt idx="3">
                  <c:v>477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2017'!$C$115:$C$118</c:f>
              <c:numCache>
                <c:formatCode>General</c:formatCode>
                <c:ptCount val="4"/>
                <c:pt idx="0">
                  <c:v>1568</c:v>
                </c:pt>
                <c:pt idx="1">
                  <c:v>829</c:v>
                </c:pt>
                <c:pt idx="2">
                  <c:v>882</c:v>
                </c:pt>
                <c:pt idx="3">
                  <c:v>1422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2017'!$D$115:$D$118</c:f>
              <c:numCache>
                <c:formatCode>General</c:formatCode>
                <c:ptCount val="4"/>
                <c:pt idx="0">
                  <c:v>1039</c:v>
                </c:pt>
                <c:pt idx="1">
                  <c:v>446</c:v>
                </c:pt>
                <c:pt idx="2">
                  <c:v>526</c:v>
                </c:pt>
                <c:pt idx="3">
                  <c:v>836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2017'!$E$115:$E$118</c:f>
              <c:numCache>
                <c:formatCode>General</c:formatCode>
                <c:ptCount val="4"/>
                <c:pt idx="0">
                  <c:v>8643</c:v>
                </c:pt>
                <c:pt idx="1">
                  <c:v>4583</c:v>
                </c:pt>
                <c:pt idx="2">
                  <c:v>4038</c:v>
                </c:pt>
                <c:pt idx="3">
                  <c:v>6184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25 SANTOS CONSOL 2017'!$F$115:$F$118</c:f>
              <c:numCache>
                <c:formatCode>General</c:formatCode>
                <c:ptCount val="4"/>
                <c:pt idx="0">
                  <c:v>26</c:v>
                </c:pt>
                <c:pt idx="1">
                  <c:v>218</c:v>
                </c:pt>
                <c:pt idx="2">
                  <c:v>30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90688"/>
        <c:axId val="123941376"/>
      </c:barChart>
      <c:catAx>
        <c:axId val="12549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3941376"/>
        <c:crosses val="autoZero"/>
        <c:auto val="1"/>
        <c:lblAlgn val="ctr"/>
        <c:lblOffset val="100"/>
        <c:noMultiLvlLbl val="0"/>
      </c:catAx>
      <c:valAx>
        <c:axId val="12394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549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plano de tratamento (A, B, C e IGN) segundo o trimestre de ocorrência, GVE 25 Santos, ESP, 2017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532462822509561"/>
          <c:y val="2.95340497029153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017E-2"/>
          <c:y val="0.17320142122232438"/>
          <c:w val="0.89431934042340977"/>
          <c:h val="0.70372680505700003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2017'!$H$115:$H$118</c:f>
              <c:numCache>
                <c:formatCode>General</c:formatCode>
                <c:ptCount val="4"/>
                <c:pt idx="0">
                  <c:v>6219</c:v>
                </c:pt>
                <c:pt idx="1">
                  <c:v>3168</c:v>
                </c:pt>
                <c:pt idx="2">
                  <c:v>3325</c:v>
                </c:pt>
                <c:pt idx="3">
                  <c:v>4741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2017'!$I$115:$I$118</c:f>
              <c:numCache>
                <c:formatCode>General</c:formatCode>
                <c:ptCount val="4"/>
                <c:pt idx="0">
                  <c:v>3390</c:v>
                </c:pt>
                <c:pt idx="1">
                  <c:v>1900</c:v>
                </c:pt>
                <c:pt idx="2">
                  <c:v>1531</c:v>
                </c:pt>
                <c:pt idx="3">
                  <c:v>2657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2017'!$J$115:$J$118</c:f>
              <c:numCache>
                <c:formatCode>General</c:formatCode>
                <c:ptCount val="4"/>
                <c:pt idx="0">
                  <c:v>1918</c:v>
                </c:pt>
                <c:pt idx="1">
                  <c:v>1108</c:v>
                </c:pt>
                <c:pt idx="2">
                  <c:v>790</c:v>
                </c:pt>
                <c:pt idx="3">
                  <c:v>1334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25 SANTOS CONSOL 2017'!$A$115:$A$118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25 SANTOS CONSOL 2017'!$K$115:$K$118</c:f>
              <c:numCache>
                <c:formatCode>General</c:formatCode>
                <c:ptCount val="4"/>
                <c:pt idx="0">
                  <c:v>50</c:v>
                </c:pt>
                <c:pt idx="1">
                  <c:v>78</c:v>
                </c:pt>
                <c:pt idx="2">
                  <c:v>18</c:v>
                </c:pt>
                <c:pt idx="3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5"/>
        <c:axId val="125492736"/>
        <c:axId val="123943680"/>
      </c:barChart>
      <c:catAx>
        <c:axId val="12549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23943680"/>
        <c:crosses val="autoZero"/>
        <c:auto val="1"/>
        <c:lblAlgn val="ctr"/>
        <c:lblOffset val="100"/>
        <c:noMultiLvlLbl val="0"/>
      </c:catAx>
      <c:valAx>
        <c:axId val="12394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5492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1"/>
  <sheetViews>
    <sheetView zoomScaleNormal="100" workbookViewId="0">
      <selection activeCell="F8" sqref="F8"/>
    </sheetView>
  </sheetViews>
  <sheetFormatPr defaultRowHeight="11.25" x14ac:dyDescent="0.2"/>
  <cols>
    <col min="1" max="1" width="17.7109375" style="5" customWidth="1"/>
    <col min="2" max="2" width="10.28515625" style="5" customWidth="1"/>
    <col min="3" max="3" width="11.28515625" style="5" customWidth="1"/>
    <col min="4" max="4" width="9.140625" style="5"/>
    <col min="5" max="5" width="13.42578125" style="5" customWidth="1"/>
    <col min="6" max="6" width="13" style="5" customWidth="1"/>
    <col min="7" max="11" width="9.140625" style="5"/>
    <col min="12" max="12" width="10.5703125" style="5" customWidth="1"/>
    <col min="13" max="13" width="11.140625" style="5" customWidth="1"/>
    <col min="14" max="14" width="10" style="5" bestFit="1" customWidth="1"/>
    <col min="15" max="15" width="13.140625" style="5" bestFit="1" customWidth="1"/>
    <col min="16" max="16" width="9.140625" style="5"/>
    <col min="17" max="17" width="9.140625" style="7"/>
    <col min="18" max="16384" width="9.140625" style="5"/>
  </cols>
  <sheetData>
    <row r="1" spans="1:17" x14ac:dyDescent="0.2">
      <c r="P1" s="7"/>
    </row>
    <row r="2" spans="1:17" ht="18" x14ac:dyDescent="0.25">
      <c r="A2" s="6"/>
      <c r="B2" s="1" t="s">
        <v>27</v>
      </c>
      <c r="G2" s="10" t="s">
        <v>52</v>
      </c>
      <c r="O2" s="7"/>
      <c r="Q2" s="5"/>
    </row>
    <row r="3" spans="1:17" x14ac:dyDescent="0.2">
      <c r="A3" s="6"/>
      <c r="B3" s="1" t="s">
        <v>28</v>
      </c>
      <c r="O3" s="7"/>
      <c r="Q3" s="5"/>
    </row>
    <row r="4" spans="1:17" x14ac:dyDescent="0.2">
      <c r="A4" s="6"/>
      <c r="B4" s="1" t="s">
        <v>29</v>
      </c>
      <c r="O4" s="7"/>
      <c r="Q4" s="5"/>
    </row>
    <row r="5" spans="1:17" x14ac:dyDescent="0.2">
      <c r="A5" s="6"/>
      <c r="B5" s="1" t="s">
        <v>30</v>
      </c>
      <c r="O5" s="7"/>
      <c r="Q5" s="5"/>
    </row>
    <row r="6" spans="1:17" ht="18" x14ac:dyDescent="0.25">
      <c r="A6" s="6"/>
      <c r="B6" s="3" t="s">
        <v>61</v>
      </c>
      <c r="H6" s="10" t="s">
        <v>58</v>
      </c>
      <c r="O6" s="7"/>
      <c r="Q6" s="5"/>
    </row>
    <row r="7" spans="1:17" x14ac:dyDescent="0.2">
      <c r="A7" s="6"/>
      <c r="B7" s="3" t="s">
        <v>62</v>
      </c>
      <c r="O7" s="7"/>
      <c r="Q7" s="5"/>
    </row>
    <row r="8" spans="1:17" x14ac:dyDescent="0.2">
      <c r="A8" s="6"/>
      <c r="B8" s="11" t="s">
        <v>31</v>
      </c>
      <c r="F8" s="5" t="s">
        <v>60</v>
      </c>
      <c r="O8" s="7"/>
      <c r="Q8" s="5"/>
    </row>
    <row r="9" spans="1:17" x14ac:dyDescent="0.2">
      <c r="A9" s="6"/>
      <c r="B9" s="11"/>
      <c r="O9" s="7"/>
      <c r="Q9" s="5"/>
    </row>
    <row r="10" spans="1:17" ht="12.75" x14ac:dyDescent="0.2">
      <c r="A10" s="6"/>
      <c r="B10" s="11"/>
      <c r="C10" s="12" t="s">
        <v>44</v>
      </c>
      <c r="O10" s="7"/>
      <c r="Q10" s="5"/>
    </row>
    <row r="11" spans="1:17" ht="12.75" x14ac:dyDescent="0.2">
      <c r="A11" s="6"/>
      <c r="B11" s="11"/>
      <c r="C11" s="13" t="s">
        <v>45</v>
      </c>
      <c r="O11" s="7"/>
      <c r="Q11" s="5"/>
    </row>
    <row r="12" spans="1:17" ht="12.75" x14ac:dyDescent="0.2">
      <c r="A12" s="6"/>
      <c r="C12" s="13" t="s">
        <v>46</v>
      </c>
      <c r="O12" s="7"/>
      <c r="Q12" s="5"/>
    </row>
    <row r="13" spans="1:17" ht="12.75" x14ac:dyDescent="0.2">
      <c r="A13" s="6" t="s">
        <v>60</v>
      </c>
      <c r="C13" s="12" t="s">
        <v>59</v>
      </c>
      <c r="O13" s="7"/>
      <c r="Q13" s="5"/>
    </row>
    <row r="14" spans="1:17" ht="12.75" x14ac:dyDescent="0.2">
      <c r="A14" s="6"/>
      <c r="C14" s="12" t="s">
        <v>47</v>
      </c>
      <c r="O14" s="7"/>
      <c r="Q14" s="5"/>
    </row>
    <row r="15" spans="1:17" ht="12.75" x14ac:dyDescent="0.2">
      <c r="A15" s="6"/>
      <c r="C15" s="12" t="s">
        <v>48</v>
      </c>
      <c r="O15" s="7"/>
      <c r="Q15" s="5"/>
    </row>
    <row r="16" spans="1:17" x14ac:dyDescent="0.2">
      <c r="A16" s="6"/>
      <c r="B16" s="4"/>
    </row>
    <row r="17" spans="1:55" x14ac:dyDescent="0.2">
      <c r="A17" s="35"/>
      <c r="B17" s="35"/>
    </row>
    <row r="18" spans="1:55" s="2" customFormat="1" ht="16.5" thickBot="1" x14ac:dyDescent="0.3">
      <c r="A18" s="16" t="s">
        <v>57</v>
      </c>
      <c r="M18" s="8"/>
      <c r="Q18" s="36"/>
      <c r="BC18" s="37"/>
    </row>
    <row r="19" spans="1:55" s="70" customFormat="1" ht="25.5" customHeight="1" thickBot="1" x14ac:dyDescent="0.3">
      <c r="A19" s="62" t="s">
        <v>23</v>
      </c>
      <c r="B19" s="63" t="s">
        <v>13</v>
      </c>
      <c r="C19" s="63"/>
      <c r="D19" s="63"/>
      <c r="E19" s="63"/>
      <c r="F19" s="63"/>
      <c r="G19" s="64"/>
      <c r="H19" s="65" t="s">
        <v>14</v>
      </c>
      <c r="I19" s="63"/>
      <c r="J19" s="63"/>
      <c r="K19" s="63"/>
      <c r="L19" s="64"/>
      <c r="M19" s="66" t="s">
        <v>24</v>
      </c>
      <c r="N19" s="66" t="s">
        <v>25</v>
      </c>
      <c r="O19" s="67" t="s">
        <v>26</v>
      </c>
      <c r="P19" s="68"/>
      <c r="Q19" s="69"/>
    </row>
    <row r="20" spans="1:55" s="70" customFormat="1" ht="13.5" thickBot="1" x14ac:dyDescent="0.3">
      <c r="A20" s="71"/>
      <c r="B20" s="72" t="s">
        <v>15</v>
      </c>
      <c r="C20" s="73" t="s">
        <v>16</v>
      </c>
      <c r="D20" s="73" t="s">
        <v>17</v>
      </c>
      <c r="E20" s="73" t="s">
        <v>18</v>
      </c>
      <c r="F20" s="74" t="s">
        <v>19</v>
      </c>
      <c r="G20" s="75" t="s">
        <v>2</v>
      </c>
      <c r="H20" s="72" t="s">
        <v>20</v>
      </c>
      <c r="I20" s="73" t="s">
        <v>21</v>
      </c>
      <c r="J20" s="73" t="s">
        <v>22</v>
      </c>
      <c r="K20" s="74" t="s">
        <v>19</v>
      </c>
      <c r="L20" s="75" t="s">
        <v>2</v>
      </c>
      <c r="M20" s="76"/>
      <c r="N20" s="76"/>
      <c r="O20" s="77"/>
      <c r="P20" s="68"/>
      <c r="Q20" s="69"/>
    </row>
    <row r="21" spans="1:55" x14ac:dyDescent="0.2">
      <c r="A21" s="38">
        <v>1</v>
      </c>
      <c r="B21" s="39">
        <v>30</v>
      </c>
      <c r="C21" s="39">
        <v>123</v>
      </c>
      <c r="D21" s="39">
        <v>78</v>
      </c>
      <c r="E21" s="39">
        <v>644</v>
      </c>
      <c r="F21" s="39">
        <v>5</v>
      </c>
      <c r="G21" s="40">
        <v>880</v>
      </c>
      <c r="H21" s="39">
        <v>519</v>
      </c>
      <c r="I21" s="39">
        <v>207</v>
      </c>
      <c r="J21" s="39">
        <v>141</v>
      </c>
      <c r="K21" s="39">
        <v>13</v>
      </c>
      <c r="L21" s="40">
        <v>880</v>
      </c>
      <c r="M21" s="39">
        <v>93</v>
      </c>
      <c r="N21" s="39">
        <v>85</v>
      </c>
      <c r="O21" s="41">
        <f>(N21*100)/M21</f>
        <v>91.397849462365585</v>
      </c>
      <c r="P21" s="15"/>
      <c r="Q21" s="9"/>
    </row>
    <row r="22" spans="1:55" x14ac:dyDescent="0.2">
      <c r="A22" s="42">
        <v>2</v>
      </c>
      <c r="B22" s="39">
        <v>7</v>
      </c>
      <c r="C22" s="39">
        <v>82</v>
      </c>
      <c r="D22" s="39">
        <v>48</v>
      </c>
      <c r="E22" s="39">
        <v>464</v>
      </c>
      <c r="F22" s="39">
        <v>7</v>
      </c>
      <c r="G22" s="40">
        <v>608</v>
      </c>
      <c r="H22" s="39">
        <v>393</v>
      </c>
      <c r="I22" s="39">
        <v>106</v>
      </c>
      <c r="J22" s="39">
        <v>103</v>
      </c>
      <c r="K22" s="39">
        <v>6</v>
      </c>
      <c r="L22" s="40">
        <v>608</v>
      </c>
      <c r="M22" s="39">
        <v>93</v>
      </c>
      <c r="N22" s="39">
        <v>78</v>
      </c>
      <c r="O22" s="41">
        <f t="shared" ref="O22:O71" si="0">(N22*100)/M22</f>
        <v>83.870967741935488</v>
      </c>
      <c r="P22" s="15"/>
      <c r="Q22" s="9"/>
    </row>
    <row r="23" spans="1:55" x14ac:dyDescent="0.2">
      <c r="A23" s="42">
        <v>3</v>
      </c>
      <c r="B23" s="39">
        <v>17</v>
      </c>
      <c r="C23" s="39">
        <v>103</v>
      </c>
      <c r="D23" s="39">
        <v>88</v>
      </c>
      <c r="E23" s="39">
        <v>602</v>
      </c>
      <c r="F23" s="39">
        <v>0</v>
      </c>
      <c r="G23" s="40">
        <v>810</v>
      </c>
      <c r="H23" s="39">
        <v>452</v>
      </c>
      <c r="I23" s="39">
        <v>241</v>
      </c>
      <c r="J23" s="39">
        <v>111</v>
      </c>
      <c r="K23" s="39">
        <v>6</v>
      </c>
      <c r="L23" s="40">
        <v>810</v>
      </c>
      <c r="M23" s="39">
        <v>93</v>
      </c>
      <c r="N23" s="39">
        <v>71</v>
      </c>
      <c r="O23" s="41">
        <f>(N23*100)/M23</f>
        <v>76.344086021505376</v>
      </c>
      <c r="P23" s="15"/>
      <c r="Q23" s="9"/>
    </row>
    <row r="24" spans="1:55" x14ac:dyDescent="0.2">
      <c r="A24" s="42">
        <v>4</v>
      </c>
      <c r="B24" s="39">
        <v>25</v>
      </c>
      <c r="C24" s="39">
        <v>130</v>
      </c>
      <c r="D24" s="39">
        <v>68</v>
      </c>
      <c r="E24" s="39">
        <v>841</v>
      </c>
      <c r="F24" s="39">
        <v>2</v>
      </c>
      <c r="G24" s="40">
        <v>1066</v>
      </c>
      <c r="H24" s="39">
        <v>538</v>
      </c>
      <c r="I24" s="39">
        <v>347</v>
      </c>
      <c r="J24" s="39">
        <v>179</v>
      </c>
      <c r="K24" s="39">
        <v>2</v>
      </c>
      <c r="L24" s="40">
        <v>1066</v>
      </c>
      <c r="M24" s="39">
        <v>93</v>
      </c>
      <c r="N24" s="39">
        <v>84</v>
      </c>
      <c r="O24" s="41">
        <f t="shared" si="0"/>
        <v>90.322580645161295</v>
      </c>
      <c r="P24" s="15"/>
      <c r="Q24" s="9"/>
    </row>
    <row r="25" spans="1:55" x14ac:dyDescent="0.2">
      <c r="A25" s="42">
        <v>5</v>
      </c>
      <c r="B25" s="39">
        <v>31</v>
      </c>
      <c r="C25" s="39">
        <v>114</v>
      </c>
      <c r="D25" s="39">
        <v>88</v>
      </c>
      <c r="E25" s="39">
        <v>748</v>
      </c>
      <c r="F25" s="39">
        <v>2</v>
      </c>
      <c r="G25" s="40">
        <v>983</v>
      </c>
      <c r="H25" s="39">
        <v>518</v>
      </c>
      <c r="I25" s="39">
        <v>312</v>
      </c>
      <c r="J25" s="39">
        <v>152</v>
      </c>
      <c r="K25" s="39">
        <v>1</v>
      </c>
      <c r="L25" s="40">
        <v>983</v>
      </c>
      <c r="M25" s="39">
        <v>93</v>
      </c>
      <c r="N25" s="39">
        <v>77</v>
      </c>
      <c r="O25" s="41">
        <f t="shared" si="0"/>
        <v>82.795698924731184</v>
      </c>
      <c r="P25" s="15"/>
      <c r="Q25" s="9"/>
    </row>
    <row r="26" spans="1:55" x14ac:dyDescent="0.2">
      <c r="A26" s="42">
        <v>6</v>
      </c>
      <c r="B26" s="39">
        <v>18</v>
      </c>
      <c r="C26" s="39">
        <v>119</v>
      </c>
      <c r="D26" s="39">
        <v>93</v>
      </c>
      <c r="E26" s="39">
        <v>620</v>
      </c>
      <c r="F26" s="39">
        <v>1</v>
      </c>
      <c r="G26" s="40">
        <v>851</v>
      </c>
      <c r="H26" s="39">
        <v>475</v>
      </c>
      <c r="I26" s="39">
        <v>214</v>
      </c>
      <c r="J26" s="39">
        <v>158</v>
      </c>
      <c r="K26" s="39">
        <v>4</v>
      </c>
      <c r="L26" s="40">
        <v>851</v>
      </c>
      <c r="M26" s="39">
        <v>93</v>
      </c>
      <c r="N26" s="39">
        <v>81</v>
      </c>
      <c r="O26" s="41">
        <f t="shared" si="0"/>
        <v>87.096774193548384</v>
      </c>
      <c r="P26" s="15"/>
      <c r="Q26" s="9"/>
    </row>
    <row r="27" spans="1:55" x14ac:dyDescent="0.2">
      <c r="A27" s="42">
        <v>7</v>
      </c>
      <c r="B27" s="39">
        <v>20</v>
      </c>
      <c r="C27" s="39">
        <v>138</v>
      </c>
      <c r="D27" s="39">
        <v>80</v>
      </c>
      <c r="E27" s="39">
        <v>724</v>
      </c>
      <c r="F27" s="39">
        <v>0</v>
      </c>
      <c r="G27" s="40">
        <v>962</v>
      </c>
      <c r="H27" s="39">
        <v>483</v>
      </c>
      <c r="I27" s="39">
        <v>252</v>
      </c>
      <c r="J27" s="39">
        <v>221</v>
      </c>
      <c r="K27" s="39">
        <v>6</v>
      </c>
      <c r="L27" s="40">
        <v>962</v>
      </c>
      <c r="M27" s="39">
        <v>93</v>
      </c>
      <c r="N27" s="39">
        <v>75</v>
      </c>
      <c r="O27" s="41">
        <f t="shared" si="0"/>
        <v>80.645161290322577</v>
      </c>
      <c r="P27" s="15"/>
      <c r="Q27" s="9"/>
    </row>
    <row r="28" spans="1:55" x14ac:dyDescent="0.2">
      <c r="A28" s="42">
        <v>8</v>
      </c>
      <c r="B28" s="39">
        <v>39</v>
      </c>
      <c r="C28" s="39">
        <v>173</v>
      </c>
      <c r="D28" s="39">
        <v>101</v>
      </c>
      <c r="E28" s="39">
        <v>857</v>
      </c>
      <c r="F28" s="39">
        <v>5</v>
      </c>
      <c r="G28" s="40">
        <v>1175</v>
      </c>
      <c r="H28" s="39">
        <v>616</v>
      </c>
      <c r="I28" s="39">
        <v>329</v>
      </c>
      <c r="J28" s="39">
        <v>226</v>
      </c>
      <c r="K28" s="39">
        <v>4</v>
      </c>
      <c r="L28" s="40">
        <v>1175</v>
      </c>
      <c r="M28" s="39">
        <v>93</v>
      </c>
      <c r="N28" s="39">
        <v>81</v>
      </c>
      <c r="O28" s="41">
        <f t="shared" si="0"/>
        <v>87.096774193548384</v>
      </c>
      <c r="P28" s="15"/>
      <c r="Q28" s="9"/>
    </row>
    <row r="29" spans="1:55" x14ac:dyDescent="0.2">
      <c r="A29" s="42">
        <v>9</v>
      </c>
      <c r="B29" s="39">
        <v>37</v>
      </c>
      <c r="C29" s="39">
        <v>171</v>
      </c>
      <c r="D29" s="39">
        <v>117</v>
      </c>
      <c r="E29" s="39">
        <v>928</v>
      </c>
      <c r="F29" s="39">
        <v>0</v>
      </c>
      <c r="G29" s="40">
        <v>1253</v>
      </c>
      <c r="H29" s="39">
        <v>699</v>
      </c>
      <c r="I29" s="39">
        <v>354</v>
      </c>
      <c r="J29" s="39">
        <v>199</v>
      </c>
      <c r="K29" s="39">
        <v>1</v>
      </c>
      <c r="L29" s="40">
        <v>1253</v>
      </c>
      <c r="M29" s="39">
        <v>93</v>
      </c>
      <c r="N29" s="39">
        <v>74</v>
      </c>
      <c r="O29" s="41">
        <f t="shared" si="0"/>
        <v>79.569892473118273</v>
      </c>
      <c r="P29" s="15"/>
      <c r="Q29" s="9"/>
    </row>
    <row r="30" spans="1:55" x14ac:dyDescent="0.2">
      <c r="A30" s="42">
        <v>10</v>
      </c>
      <c r="B30" s="39">
        <v>21</v>
      </c>
      <c r="C30" s="39">
        <v>108</v>
      </c>
      <c r="D30" s="39">
        <v>79</v>
      </c>
      <c r="E30" s="39">
        <v>674</v>
      </c>
      <c r="F30" s="39">
        <v>0</v>
      </c>
      <c r="G30" s="40">
        <v>882</v>
      </c>
      <c r="H30" s="39">
        <v>415</v>
      </c>
      <c r="I30" s="39">
        <v>306</v>
      </c>
      <c r="J30" s="39">
        <v>160</v>
      </c>
      <c r="K30" s="39">
        <v>1</v>
      </c>
      <c r="L30" s="40">
        <v>882</v>
      </c>
      <c r="M30" s="39">
        <v>93</v>
      </c>
      <c r="N30" s="39">
        <v>72</v>
      </c>
      <c r="O30" s="41">
        <f t="shared" si="0"/>
        <v>77.41935483870968</v>
      </c>
      <c r="P30" s="15"/>
      <c r="Q30" s="9"/>
    </row>
    <row r="31" spans="1:55" x14ac:dyDescent="0.2">
      <c r="A31" s="42">
        <v>11</v>
      </c>
      <c r="B31" s="39">
        <v>19</v>
      </c>
      <c r="C31" s="39">
        <v>105</v>
      </c>
      <c r="D31" s="39">
        <v>104</v>
      </c>
      <c r="E31" s="39">
        <v>649</v>
      </c>
      <c r="F31" s="39">
        <v>2</v>
      </c>
      <c r="G31" s="40">
        <v>879</v>
      </c>
      <c r="H31" s="39">
        <v>432</v>
      </c>
      <c r="I31" s="39">
        <v>289</v>
      </c>
      <c r="J31" s="39">
        <v>155</v>
      </c>
      <c r="K31" s="39">
        <v>3</v>
      </c>
      <c r="L31" s="40">
        <v>879</v>
      </c>
      <c r="M31" s="39">
        <v>93</v>
      </c>
      <c r="N31" s="39">
        <v>69</v>
      </c>
      <c r="O31" s="41">
        <f t="shared" si="0"/>
        <v>74.193548387096769</v>
      </c>
      <c r="P31" s="15"/>
      <c r="Q31" s="9"/>
    </row>
    <row r="32" spans="1:55" x14ac:dyDescent="0.2">
      <c r="A32" s="42">
        <v>12</v>
      </c>
      <c r="B32" s="39">
        <v>18</v>
      </c>
      <c r="C32" s="39">
        <v>104</v>
      </c>
      <c r="D32" s="39">
        <v>50</v>
      </c>
      <c r="E32" s="39">
        <v>457</v>
      </c>
      <c r="F32" s="39">
        <v>0</v>
      </c>
      <c r="G32" s="40">
        <v>629</v>
      </c>
      <c r="H32" s="39">
        <v>313</v>
      </c>
      <c r="I32" s="39">
        <v>244</v>
      </c>
      <c r="J32" s="39">
        <v>71</v>
      </c>
      <c r="K32" s="39">
        <v>1</v>
      </c>
      <c r="L32" s="40">
        <v>629</v>
      </c>
      <c r="M32" s="39">
        <v>93</v>
      </c>
      <c r="N32" s="39">
        <v>69</v>
      </c>
      <c r="O32" s="41">
        <f t="shared" si="0"/>
        <v>74.193548387096769</v>
      </c>
      <c r="P32" s="15"/>
      <c r="Q32" s="9"/>
    </row>
    <row r="33" spans="1:17" x14ac:dyDescent="0.2">
      <c r="A33" s="42">
        <v>13</v>
      </c>
      <c r="B33" s="39">
        <v>19</v>
      </c>
      <c r="C33" s="39">
        <v>98</v>
      </c>
      <c r="D33" s="39">
        <v>45</v>
      </c>
      <c r="E33" s="39">
        <v>435</v>
      </c>
      <c r="F33" s="39">
        <v>2</v>
      </c>
      <c r="G33" s="40">
        <v>599</v>
      </c>
      <c r="H33" s="39">
        <v>366</v>
      </c>
      <c r="I33" s="39">
        <v>189</v>
      </c>
      <c r="J33" s="39">
        <v>42</v>
      </c>
      <c r="K33" s="39">
        <v>2</v>
      </c>
      <c r="L33" s="40">
        <v>599</v>
      </c>
      <c r="M33" s="39">
        <v>93</v>
      </c>
      <c r="N33" s="39">
        <v>78</v>
      </c>
      <c r="O33" s="41">
        <f t="shared" si="0"/>
        <v>83.870967741935488</v>
      </c>
      <c r="P33" s="15"/>
      <c r="Q33" s="9"/>
    </row>
    <row r="34" spans="1:17" x14ac:dyDescent="0.2">
      <c r="A34" s="42">
        <v>14</v>
      </c>
      <c r="B34" s="39">
        <v>14</v>
      </c>
      <c r="C34" s="39">
        <v>85</v>
      </c>
      <c r="D34" s="39">
        <v>45</v>
      </c>
      <c r="E34" s="39">
        <v>341</v>
      </c>
      <c r="F34" s="39">
        <v>2</v>
      </c>
      <c r="G34" s="40">
        <v>487</v>
      </c>
      <c r="H34" s="39">
        <v>255</v>
      </c>
      <c r="I34" s="39">
        <v>206</v>
      </c>
      <c r="J34" s="39">
        <v>23</v>
      </c>
      <c r="K34" s="39">
        <v>3</v>
      </c>
      <c r="L34" s="40">
        <v>487</v>
      </c>
      <c r="M34" s="39">
        <v>93</v>
      </c>
      <c r="N34" s="39">
        <v>73</v>
      </c>
      <c r="O34" s="41">
        <f t="shared" si="0"/>
        <v>78.494623655913983</v>
      </c>
      <c r="P34" s="15"/>
      <c r="Q34" s="9"/>
    </row>
    <row r="35" spans="1:17" x14ac:dyDescent="0.2">
      <c r="A35" s="42">
        <v>15</v>
      </c>
      <c r="B35" s="39">
        <v>19</v>
      </c>
      <c r="C35" s="39">
        <v>76</v>
      </c>
      <c r="D35" s="39">
        <v>50</v>
      </c>
      <c r="E35" s="39">
        <v>395</v>
      </c>
      <c r="F35" s="39">
        <v>8</v>
      </c>
      <c r="G35" s="40">
        <v>548</v>
      </c>
      <c r="H35" s="39">
        <v>239</v>
      </c>
      <c r="I35" s="39">
        <v>182</v>
      </c>
      <c r="J35" s="39">
        <v>121</v>
      </c>
      <c r="K35" s="39">
        <v>6</v>
      </c>
      <c r="L35" s="40">
        <v>548</v>
      </c>
      <c r="M35" s="39">
        <v>93</v>
      </c>
      <c r="N35" s="39">
        <v>74</v>
      </c>
      <c r="O35" s="41">
        <f t="shared" si="0"/>
        <v>79.569892473118273</v>
      </c>
      <c r="P35" s="15"/>
      <c r="Q35" s="9"/>
    </row>
    <row r="36" spans="1:17" x14ac:dyDescent="0.2">
      <c r="A36" s="42">
        <v>16</v>
      </c>
      <c r="B36" s="39">
        <v>19</v>
      </c>
      <c r="C36" s="39">
        <v>61</v>
      </c>
      <c r="D36" s="39">
        <v>48</v>
      </c>
      <c r="E36" s="39">
        <v>334</v>
      </c>
      <c r="F36" s="39">
        <v>76</v>
      </c>
      <c r="G36" s="40">
        <v>538</v>
      </c>
      <c r="H36" s="39">
        <v>258</v>
      </c>
      <c r="I36" s="39">
        <v>163</v>
      </c>
      <c r="J36" s="39">
        <v>115</v>
      </c>
      <c r="K36" s="39">
        <v>2</v>
      </c>
      <c r="L36" s="40">
        <v>538</v>
      </c>
      <c r="M36" s="39">
        <v>93</v>
      </c>
      <c r="N36" s="39">
        <v>77</v>
      </c>
      <c r="O36" s="41">
        <f t="shared" si="0"/>
        <v>82.795698924731184</v>
      </c>
      <c r="P36" s="15"/>
      <c r="Q36" s="9"/>
    </row>
    <row r="37" spans="1:17" x14ac:dyDescent="0.2">
      <c r="A37" s="42">
        <v>17</v>
      </c>
      <c r="B37" s="39">
        <v>18</v>
      </c>
      <c r="C37" s="39">
        <v>79</v>
      </c>
      <c r="D37" s="39">
        <v>28</v>
      </c>
      <c r="E37" s="39">
        <v>410</v>
      </c>
      <c r="F37" s="39">
        <v>93</v>
      </c>
      <c r="G37" s="40">
        <v>628</v>
      </c>
      <c r="H37" s="39">
        <v>268</v>
      </c>
      <c r="I37" s="39">
        <v>232</v>
      </c>
      <c r="J37" s="39">
        <v>127</v>
      </c>
      <c r="K37" s="39">
        <v>1</v>
      </c>
      <c r="L37" s="40">
        <v>628</v>
      </c>
      <c r="M37" s="39">
        <v>93</v>
      </c>
      <c r="N37" s="39">
        <v>73</v>
      </c>
      <c r="O37" s="41">
        <f t="shared" si="0"/>
        <v>78.494623655913983</v>
      </c>
      <c r="P37" s="15"/>
      <c r="Q37" s="9"/>
    </row>
    <row r="38" spans="1:17" x14ac:dyDescent="0.2">
      <c r="A38" s="42">
        <v>18</v>
      </c>
      <c r="B38" s="39">
        <v>8</v>
      </c>
      <c r="C38" s="39">
        <v>54</v>
      </c>
      <c r="D38" s="39">
        <v>29</v>
      </c>
      <c r="E38" s="39">
        <v>380</v>
      </c>
      <c r="F38" s="39">
        <v>4</v>
      </c>
      <c r="G38" s="40">
        <v>475</v>
      </c>
      <c r="H38" s="39">
        <v>252</v>
      </c>
      <c r="I38" s="39">
        <v>134</v>
      </c>
      <c r="J38" s="39">
        <v>87</v>
      </c>
      <c r="K38" s="39">
        <v>2</v>
      </c>
      <c r="L38" s="40">
        <v>475</v>
      </c>
      <c r="M38" s="39">
        <v>93</v>
      </c>
      <c r="N38" s="39">
        <v>79</v>
      </c>
      <c r="O38" s="41">
        <f t="shared" si="0"/>
        <v>84.946236559139791</v>
      </c>
      <c r="P38" s="15"/>
      <c r="Q38" s="9"/>
    </row>
    <row r="39" spans="1:17" x14ac:dyDescent="0.2">
      <c r="A39" s="42">
        <v>19</v>
      </c>
      <c r="B39" s="39">
        <v>15</v>
      </c>
      <c r="C39" s="39">
        <v>53</v>
      </c>
      <c r="D39" s="39">
        <v>27</v>
      </c>
      <c r="E39" s="39">
        <v>406</v>
      </c>
      <c r="F39" s="39">
        <v>5</v>
      </c>
      <c r="G39" s="40">
        <v>506</v>
      </c>
      <c r="H39" s="39">
        <v>223</v>
      </c>
      <c r="I39" s="39">
        <v>175</v>
      </c>
      <c r="J39" s="39">
        <v>58</v>
      </c>
      <c r="K39" s="39">
        <v>50</v>
      </c>
      <c r="L39" s="40">
        <v>506</v>
      </c>
      <c r="M39" s="39">
        <v>93</v>
      </c>
      <c r="N39" s="39">
        <v>78</v>
      </c>
      <c r="O39" s="41">
        <f>(N39*100)/M39</f>
        <v>83.870967741935488</v>
      </c>
      <c r="P39" s="15"/>
      <c r="Q39" s="9"/>
    </row>
    <row r="40" spans="1:17" x14ac:dyDescent="0.2">
      <c r="A40" s="42">
        <v>20</v>
      </c>
      <c r="B40" s="39">
        <v>10</v>
      </c>
      <c r="C40" s="39">
        <v>75</v>
      </c>
      <c r="D40" s="39">
        <v>33</v>
      </c>
      <c r="E40" s="39">
        <v>451</v>
      </c>
      <c r="F40" s="39">
        <v>0</v>
      </c>
      <c r="G40" s="40">
        <v>569</v>
      </c>
      <c r="H40" s="39">
        <v>268</v>
      </c>
      <c r="I40" s="39">
        <v>184</v>
      </c>
      <c r="J40" s="39">
        <v>112</v>
      </c>
      <c r="K40" s="39">
        <v>5</v>
      </c>
      <c r="L40" s="40">
        <v>569</v>
      </c>
      <c r="M40" s="39">
        <v>93</v>
      </c>
      <c r="N40" s="39">
        <v>78</v>
      </c>
      <c r="O40" s="41">
        <f t="shared" si="0"/>
        <v>83.870967741935488</v>
      </c>
      <c r="P40" s="15"/>
      <c r="Q40" s="9"/>
    </row>
    <row r="41" spans="1:17" x14ac:dyDescent="0.2">
      <c r="A41" s="42">
        <v>21</v>
      </c>
      <c r="B41" s="39">
        <v>12</v>
      </c>
      <c r="C41" s="39">
        <v>43</v>
      </c>
      <c r="D41" s="39">
        <v>27</v>
      </c>
      <c r="E41" s="39">
        <v>317</v>
      </c>
      <c r="F41" s="39">
        <v>1</v>
      </c>
      <c r="G41" s="40">
        <v>400</v>
      </c>
      <c r="H41" s="39">
        <v>231</v>
      </c>
      <c r="I41" s="39">
        <v>76</v>
      </c>
      <c r="J41" s="39">
        <v>93</v>
      </c>
      <c r="K41" s="39">
        <v>0</v>
      </c>
      <c r="L41" s="40">
        <v>400</v>
      </c>
      <c r="M41" s="39">
        <v>93</v>
      </c>
      <c r="N41" s="39">
        <v>77</v>
      </c>
      <c r="O41" s="41">
        <f t="shared" si="0"/>
        <v>82.795698924731184</v>
      </c>
      <c r="P41" s="15"/>
      <c r="Q41" s="9"/>
    </row>
    <row r="42" spans="1:17" x14ac:dyDescent="0.2">
      <c r="A42" s="42">
        <v>22</v>
      </c>
      <c r="B42" s="39">
        <v>7</v>
      </c>
      <c r="C42" s="39">
        <v>54</v>
      </c>
      <c r="D42" s="39">
        <v>27</v>
      </c>
      <c r="E42" s="39">
        <v>327</v>
      </c>
      <c r="F42" s="39">
        <v>21</v>
      </c>
      <c r="G42" s="40">
        <v>436</v>
      </c>
      <c r="H42" s="39">
        <v>266</v>
      </c>
      <c r="I42" s="39">
        <v>163</v>
      </c>
      <c r="J42" s="39">
        <v>7</v>
      </c>
      <c r="K42" s="39">
        <v>0</v>
      </c>
      <c r="L42" s="40">
        <v>436</v>
      </c>
      <c r="M42" s="39">
        <v>93</v>
      </c>
      <c r="N42" s="39">
        <v>80</v>
      </c>
      <c r="O42" s="41">
        <f t="shared" si="0"/>
        <v>86.021505376344081</v>
      </c>
      <c r="P42" s="15"/>
      <c r="Q42" s="9"/>
    </row>
    <row r="43" spans="1:17" x14ac:dyDescent="0.2">
      <c r="A43" s="42">
        <v>23</v>
      </c>
      <c r="B43" s="39">
        <v>30</v>
      </c>
      <c r="C43" s="39">
        <v>42</v>
      </c>
      <c r="D43" s="39">
        <v>49</v>
      </c>
      <c r="E43" s="39">
        <v>362</v>
      </c>
      <c r="F43" s="39">
        <v>0</v>
      </c>
      <c r="G43" s="40">
        <v>483</v>
      </c>
      <c r="H43" s="39">
        <v>250</v>
      </c>
      <c r="I43" s="39">
        <v>105</v>
      </c>
      <c r="J43" s="39">
        <v>128</v>
      </c>
      <c r="K43" s="39">
        <v>0</v>
      </c>
      <c r="L43" s="40">
        <v>483</v>
      </c>
      <c r="M43" s="39">
        <v>93</v>
      </c>
      <c r="N43" s="39">
        <v>80</v>
      </c>
      <c r="O43" s="41">
        <f t="shared" si="0"/>
        <v>86.021505376344081</v>
      </c>
      <c r="P43" s="15"/>
      <c r="Q43" s="9"/>
    </row>
    <row r="44" spans="1:17" x14ac:dyDescent="0.2">
      <c r="A44" s="42">
        <v>24</v>
      </c>
      <c r="B44" s="39">
        <v>6</v>
      </c>
      <c r="C44" s="39">
        <v>78</v>
      </c>
      <c r="D44" s="39">
        <v>38</v>
      </c>
      <c r="E44" s="39">
        <v>275</v>
      </c>
      <c r="F44" s="39">
        <v>0</v>
      </c>
      <c r="G44" s="40">
        <v>397</v>
      </c>
      <c r="H44" s="39">
        <v>209</v>
      </c>
      <c r="I44" s="39">
        <v>111</v>
      </c>
      <c r="J44" s="39">
        <v>77</v>
      </c>
      <c r="K44" s="39">
        <v>0</v>
      </c>
      <c r="L44" s="40">
        <v>397</v>
      </c>
      <c r="M44" s="39">
        <v>93</v>
      </c>
      <c r="N44" s="39">
        <v>79</v>
      </c>
      <c r="O44" s="41">
        <f t="shared" si="0"/>
        <v>84.946236559139791</v>
      </c>
      <c r="P44" s="15"/>
      <c r="Q44" s="9"/>
    </row>
    <row r="45" spans="1:17" x14ac:dyDescent="0.2">
      <c r="A45" s="42">
        <v>25</v>
      </c>
      <c r="B45" s="39">
        <v>10</v>
      </c>
      <c r="C45" s="39">
        <v>73</v>
      </c>
      <c r="D45" s="39">
        <v>22</v>
      </c>
      <c r="E45" s="39">
        <v>300</v>
      </c>
      <c r="F45" s="39">
        <v>3</v>
      </c>
      <c r="G45" s="40">
        <v>408</v>
      </c>
      <c r="H45" s="39">
        <v>238</v>
      </c>
      <c r="I45" s="39">
        <v>84</v>
      </c>
      <c r="J45" s="39">
        <v>83</v>
      </c>
      <c r="K45" s="39">
        <v>3</v>
      </c>
      <c r="L45" s="40">
        <v>408</v>
      </c>
      <c r="M45" s="39">
        <v>93</v>
      </c>
      <c r="N45" s="39">
        <v>83</v>
      </c>
      <c r="O45" s="41">
        <f t="shared" si="0"/>
        <v>89.247311827956992</v>
      </c>
      <c r="P45" s="15"/>
      <c r="Q45" s="9"/>
    </row>
    <row r="46" spans="1:17" x14ac:dyDescent="0.2">
      <c r="A46" s="42">
        <v>26</v>
      </c>
      <c r="B46" s="39">
        <v>10</v>
      </c>
      <c r="C46" s="39">
        <v>56</v>
      </c>
      <c r="D46" s="39">
        <v>23</v>
      </c>
      <c r="E46" s="39">
        <v>285</v>
      </c>
      <c r="F46" s="39">
        <v>5</v>
      </c>
      <c r="G46" s="40">
        <v>379</v>
      </c>
      <c r="H46" s="39">
        <v>211</v>
      </c>
      <c r="I46" s="39">
        <v>85</v>
      </c>
      <c r="J46" s="39">
        <v>77</v>
      </c>
      <c r="K46" s="39">
        <v>6</v>
      </c>
      <c r="L46" s="40">
        <v>379</v>
      </c>
      <c r="M46" s="39">
        <v>93</v>
      </c>
      <c r="N46" s="39">
        <v>82</v>
      </c>
      <c r="O46" s="41">
        <f t="shared" si="0"/>
        <v>88.172043010752688</v>
      </c>
      <c r="P46" s="15"/>
      <c r="Q46" s="9"/>
    </row>
    <row r="47" spans="1:17" x14ac:dyDescent="0.2">
      <c r="A47" s="42">
        <v>27</v>
      </c>
      <c r="B47" s="39">
        <v>11</v>
      </c>
      <c r="C47" s="39">
        <v>59</v>
      </c>
      <c r="D47" s="39">
        <v>24</v>
      </c>
      <c r="E47" s="39">
        <v>241</v>
      </c>
      <c r="F47" s="39">
        <v>0</v>
      </c>
      <c r="G47" s="40">
        <v>335</v>
      </c>
      <c r="H47" s="39">
        <v>201</v>
      </c>
      <c r="I47" s="39">
        <v>96</v>
      </c>
      <c r="J47" s="39">
        <v>33</v>
      </c>
      <c r="K47" s="39">
        <v>5</v>
      </c>
      <c r="L47" s="40">
        <v>335</v>
      </c>
      <c r="M47" s="39">
        <v>93</v>
      </c>
      <c r="N47" s="39">
        <v>77</v>
      </c>
      <c r="O47" s="41">
        <f t="shared" si="0"/>
        <v>82.795698924731184</v>
      </c>
      <c r="P47" s="15"/>
      <c r="Q47" s="9"/>
    </row>
    <row r="48" spans="1:17" x14ac:dyDescent="0.2">
      <c r="A48" s="42">
        <v>28</v>
      </c>
      <c r="B48" s="39">
        <v>12</v>
      </c>
      <c r="C48" s="39">
        <v>61</v>
      </c>
      <c r="D48" s="39">
        <v>38</v>
      </c>
      <c r="E48" s="39">
        <v>296</v>
      </c>
      <c r="F48" s="39">
        <v>2</v>
      </c>
      <c r="G48" s="40">
        <v>409</v>
      </c>
      <c r="H48" s="39">
        <v>261</v>
      </c>
      <c r="I48" s="39">
        <v>116</v>
      </c>
      <c r="J48" s="39">
        <v>32</v>
      </c>
      <c r="K48" s="39">
        <v>0</v>
      </c>
      <c r="L48" s="40">
        <v>409</v>
      </c>
      <c r="M48" s="39">
        <v>93</v>
      </c>
      <c r="N48" s="39">
        <v>83</v>
      </c>
      <c r="O48" s="41">
        <f t="shared" si="0"/>
        <v>89.247311827956992</v>
      </c>
      <c r="P48" s="15"/>
      <c r="Q48" s="9"/>
    </row>
    <row r="49" spans="1:17" x14ac:dyDescent="0.2">
      <c r="A49" s="42">
        <v>29</v>
      </c>
      <c r="B49" s="39">
        <v>2</v>
      </c>
      <c r="C49" s="39">
        <v>45</v>
      </c>
      <c r="D49" s="39">
        <v>12</v>
      </c>
      <c r="E49" s="39">
        <v>216</v>
      </c>
      <c r="F49" s="39">
        <v>6</v>
      </c>
      <c r="G49" s="40">
        <v>281</v>
      </c>
      <c r="H49" s="39">
        <v>175</v>
      </c>
      <c r="I49" s="39">
        <v>80</v>
      </c>
      <c r="J49" s="39">
        <v>25</v>
      </c>
      <c r="K49" s="39">
        <v>1</v>
      </c>
      <c r="L49" s="40">
        <v>281</v>
      </c>
      <c r="M49" s="39">
        <v>93</v>
      </c>
      <c r="N49" s="39">
        <v>84</v>
      </c>
      <c r="O49" s="41">
        <f t="shared" si="0"/>
        <v>90.322580645161295</v>
      </c>
      <c r="P49" s="15"/>
      <c r="Q49" s="9"/>
    </row>
    <row r="50" spans="1:17" x14ac:dyDescent="0.2">
      <c r="A50" s="42">
        <v>30</v>
      </c>
      <c r="B50" s="39">
        <v>15</v>
      </c>
      <c r="C50" s="39">
        <v>57</v>
      </c>
      <c r="D50" s="39">
        <v>24</v>
      </c>
      <c r="E50" s="39">
        <v>288</v>
      </c>
      <c r="F50" s="39">
        <v>3</v>
      </c>
      <c r="G50" s="40">
        <v>387</v>
      </c>
      <c r="H50" s="39">
        <v>222</v>
      </c>
      <c r="I50" s="39">
        <v>111</v>
      </c>
      <c r="J50" s="39">
        <v>52</v>
      </c>
      <c r="K50" s="39">
        <v>2</v>
      </c>
      <c r="L50" s="40">
        <v>387</v>
      </c>
      <c r="M50" s="39">
        <v>93</v>
      </c>
      <c r="N50" s="39">
        <v>83</v>
      </c>
      <c r="O50" s="41">
        <f t="shared" si="0"/>
        <v>89.247311827956992</v>
      </c>
      <c r="P50" s="15"/>
      <c r="Q50" s="9"/>
    </row>
    <row r="51" spans="1:17" x14ac:dyDescent="0.2">
      <c r="A51" s="42">
        <v>31</v>
      </c>
      <c r="B51" s="39">
        <v>7</v>
      </c>
      <c r="C51" s="39">
        <v>44</v>
      </c>
      <c r="D51" s="39">
        <v>29</v>
      </c>
      <c r="E51" s="39">
        <v>262</v>
      </c>
      <c r="F51" s="39">
        <v>12</v>
      </c>
      <c r="G51" s="40">
        <v>354</v>
      </c>
      <c r="H51" s="39">
        <v>198</v>
      </c>
      <c r="I51" s="39">
        <v>76</v>
      </c>
      <c r="J51" s="39">
        <v>71</v>
      </c>
      <c r="K51" s="39">
        <v>9</v>
      </c>
      <c r="L51" s="40">
        <v>354</v>
      </c>
      <c r="M51" s="39">
        <v>93</v>
      </c>
      <c r="N51" s="39">
        <v>83</v>
      </c>
      <c r="O51" s="41">
        <f t="shared" si="0"/>
        <v>89.247311827956992</v>
      </c>
      <c r="P51" s="15"/>
      <c r="Q51" s="9"/>
    </row>
    <row r="52" spans="1:17" x14ac:dyDescent="0.2">
      <c r="A52" s="42">
        <v>32</v>
      </c>
      <c r="B52" s="39">
        <v>13</v>
      </c>
      <c r="C52" s="39">
        <v>67</v>
      </c>
      <c r="D52" s="39">
        <v>37</v>
      </c>
      <c r="E52" s="39">
        <v>286</v>
      </c>
      <c r="F52" s="39">
        <v>5</v>
      </c>
      <c r="G52" s="40">
        <v>408</v>
      </c>
      <c r="H52" s="39">
        <v>242</v>
      </c>
      <c r="I52" s="39">
        <v>77</v>
      </c>
      <c r="J52" s="39">
        <v>89</v>
      </c>
      <c r="K52" s="39">
        <v>0</v>
      </c>
      <c r="L52" s="40">
        <v>408</v>
      </c>
      <c r="M52" s="39">
        <v>93</v>
      </c>
      <c r="N52" s="39">
        <v>83</v>
      </c>
      <c r="O52" s="41">
        <f t="shared" si="0"/>
        <v>89.247311827956992</v>
      </c>
      <c r="P52" s="15"/>
      <c r="Q52" s="9"/>
    </row>
    <row r="53" spans="1:17" x14ac:dyDescent="0.2">
      <c r="A53" s="42">
        <v>33</v>
      </c>
      <c r="B53" s="39">
        <v>21</v>
      </c>
      <c r="C53" s="39">
        <v>42</v>
      </c>
      <c r="D53" s="39">
        <v>32</v>
      </c>
      <c r="E53" s="39">
        <v>261</v>
      </c>
      <c r="F53" s="39">
        <v>0</v>
      </c>
      <c r="G53" s="40">
        <v>356</v>
      </c>
      <c r="H53" s="39">
        <v>243</v>
      </c>
      <c r="I53" s="39">
        <v>61</v>
      </c>
      <c r="J53" s="39">
        <v>52</v>
      </c>
      <c r="K53" s="39">
        <v>0</v>
      </c>
      <c r="L53" s="40">
        <v>356</v>
      </c>
      <c r="M53" s="39">
        <v>93</v>
      </c>
      <c r="N53" s="39">
        <v>83</v>
      </c>
      <c r="O53" s="41">
        <f t="shared" si="0"/>
        <v>89.247311827956992</v>
      </c>
      <c r="P53" s="15"/>
      <c r="Q53" s="9"/>
    </row>
    <row r="54" spans="1:17" x14ac:dyDescent="0.2">
      <c r="A54" s="42">
        <v>34</v>
      </c>
      <c r="B54" s="39">
        <v>11</v>
      </c>
      <c r="C54" s="39">
        <v>67</v>
      </c>
      <c r="D54" s="39">
        <v>32</v>
      </c>
      <c r="E54" s="39">
        <v>235</v>
      </c>
      <c r="F54" s="39">
        <v>0</v>
      </c>
      <c r="G54" s="40">
        <v>345</v>
      </c>
      <c r="H54" s="39">
        <v>225</v>
      </c>
      <c r="I54" s="39">
        <v>60</v>
      </c>
      <c r="J54" s="39">
        <v>59</v>
      </c>
      <c r="K54" s="39">
        <v>1</v>
      </c>
      <c r="L54" s="40">
        <v>345</v>
      </c>
      <c r="M54" s="39">
        <v>93</v>
      </c>
      <c r="N54" s="39">
        <v>83</v>
      </c>
      <c r="O54" s="41">
        <f t="shared" si="0"/>
        <v>89.247311827956992</v>
      </c>
      <c r="P54" s="15"/>
      <c r="Q54" s="9"/>
    </row>
    <row r="55" spans="1:17" x14ac:dyDescent="0.2">
      <c r="A55" s="42">
        <v>35</v>
      </c>
      <c r="B55" s="39">
        <v>14</v>
      </c>
      <c r="C55" s="39">
        <v>59</v>
      </c>
      <c r="D55" s="39">
        <v>53</v>
      </c>
      <c r="E55" s="39">
        <v>335</v>
      </c>
      <c r="F55" s="39">
        <v>0</v>
      </c>
      <c r="G55" s="40">
        <v>461</v>
      </c>
      <c r="H55" s="39">
        <v>250</v>
      </c>
      <c r="I55" s="39">
        <v>144</v>
      </c>
      <c r="J55" s="39">
        <v>67</v>
      </c>
      <c r="K55" s="39">
        <v>0</v>
      </c>
      <c r="L55" s="40">
        <v>461</v>
      </c>
      <c r="M55" s="39">
        <v>93</v>
      </c>
      <c r="N55" s="39">
        <v>84</v>
      </c>
      <c r="O55" s="41">
        <f t="shared" si="0"/>
        <v>90.322580645161295</v>
      </c>
      <c r="P55" s="15"/>
      <c r="Q55" s="9"/>
    </row>
    <row r="56" spans="1:17" x14ac:dyDescent="0.2">
      <c r="A56" s="42">
        <v>36</v>
      </c>
      <c r="B56" s="39">
        <v>11</v>
      </c>
      <c r="C56" s="39">
        <v>85</v>
      </c>
      <c r="D56" s="39">
        <v>59</v>
      </c>
      <c r="E56" s="39">
        <v>367</v>
      </c>
      <c r="F56" s="39">
        <v>0</v>
      </c>
      <c r="G56" s="40">
        <v>522</v>
      </c>
      <c r="H56" s="39">
        <v>298</v>
      </c>
      <c r="I56" s="39">
        <v>154</v>
      </c>
      <c r="J56" s="39">
        <v>70</v>
      </c>
      <c r="K56" s="39">
        <v>0</v>
      </c>
      <c r="L56" s="40">
        <v>522</v>
      </c>
      <c r="M56" s="39">
        <v>93</v>
      </c>
      <c r="N56" s="39">
        <v>84</v>
      </c>
      <c r="O56" s="41">
        <f>(N56*100)/M56</f>
        <v>90.322580645161295</v>
      </c>
      <c r="P56" s="15"/>
      <c r="Q56" s="9"/>
    </row>
    <row r="57" spans="1:17" x14ac:dyDescent="0.2">
      <c r="A57" s="42">
        <v>37</v>
      </c>
      <c r="B57" s="39">
        <v>29</v>
      </c>
      <c r="C57" s="39">
        <v>90</v>
      </c>
      <c r="D57" s="39">
        <v>80</v>
      </c>
      <c r="E57" s="39">
        <v>434</v>
      </c>
      <c r="F57" s="39">
        <v>1</v>
      </c>
      <c r="G57" s="40">
        <v>634</v>
      </c>
      <c r="H57" s="39">
        <v>329</v>
      </c>
      <c r="I57" s="39">
        <v>203</v>
      </c>
      <c r="J57" s="39">
        <v>102</v>
      </c>
      <c r="K57" s="39">
        <v>0</v>
      </c>
      <c r="L57" s="40">
        <v>634</v>
      </c>
      <c r="M57" s="39">
        <v>93</v>
      </c>
      <c r="N57" s="39">
        <v>84</v>
      </c>
      <c r="O57" s="41">
        <f t="shared" si="0"/>
        <v>90.322580645161295</v>
      </c>
      <c r="P57" s="15"/>
      <c r="Q57" s="9"/>
    </row>
    <row r="58" spans="1:17" x14ac:dyDescent="0.2">
      <c r="A58" s="42">
        <v>38</v>
      </c>
      <c r="B58" s="39">
        <v>22</v>
      </c>
      <c r="C58" s="39">
        <v>89</v>
      </c>
      <c r="D58" s="39">
        <v>44</v>
      </c>
      <c r="E58" s="39">
        <v>417</v>
      </c>
      <c r="F58" s="39">
        <v>1</v>
      </c>
      <c r="G58" s="40">
        <v>573</v>
      </c>
      <c r="H58" s="39">
        <v>326</v>
      </c>
      <c r="I58" s="39">
        <v>185</v>
      </c>
      <c r="J58" s="39">
        <v>62</v>
      </c>
      <c r="K58" s="39">
        <v>0</v>
      </c>
      <c r="L58" s="40">
        <v>573</v>
      </c>
      <c r="M58" s="39">
        <v>93</v>
      </c>
      <c r="N58" s="39">
        <v>84</v>
      </c>
      <c r="O58" s="41">
        <f t="shared" si="0"/>
        <v>90.322580645161295</v>
      </c>
      <c r="P58" s="15"/>
      <c r="Q58" s="9"/>
    </row>
    <row r="59" spans="1:17" x14ac:dyDescent="0.2">
      <c r="A59" s="42">
        <v>39</v>
      </c>
      <c r="B59" s="39">
        <v>20</v>
      </c>
      <c r="C59" s="39">
        <v>117</v>
      </c>
      <c r="D59" s="39">
        <v>62</v>
      </c>
      <c r="E59" s="39">
        <v>400</v>
      </c>
      <c r="F59" s="39">
        <v>0</v>
      </c>
      <c r="G59" s="40">
        <v>599</v>
      </c>
      <c r="H59" s="39">
        <v>355</v>
      </c>
      <c r="I59" s="39">
        <v>168</v>
      </c>
      <c r="J59" s="39">
        <v>76</v>
      </c>
      <c r="K59" s="39">
        <v>0</v>
      </c>
      <c r="L59" s="40">
        <v>599</v>
      </c>
      <c r="M59" s="39">
        <v>93</v>
      </c>
      <c r="N59" s="39">
        <v>82</v>
      </c>
      <c r="O59" s="41">
        <f t="shared" si="0"/>
        <v>88.172043010752688</v>
      </c>
      <c r="P59" s="15"/>
      <c r="Q59" s="9"/>
    </row>
    <row r="60" spans="1:17" x14ac:dyDescent="0.2">
      <c r="A60" s="42">
        <v>40</v>
      </c>
      <c r="B60" s="39">
        <v>21</v>
      </c>
      <c r="C60" s="39">
        <v>119</v>
      </c>
      <c r="D60" s="39">
        <v>55</v>
      </c>
      <c r="E60" s="39">
        <v>431</v>
      </c>
      <c r="F60" s="39">
        <v>0</v>
      </c>
      <c r="G60" s="40">
        <v>626</v>
      </c>
      <c r="H60" s="39">
        <v>316</v>
      </c>
      <c r="I60" s="39">
        <v>226</v>
      </c>
      <c r="J60" s="39">
        <v>79</v>
      </c>
      <c r="K60" s="39">
        <v>5</v>
      </c>
      <c r="L60" s="40">
        <v>626</v>
      </c>
      <c r="M60" s="39">
        <v>93</v>
      </c>
      <c r="N60" s="39">
        <v>83</v>
      </c>
      <c r="O60" s="41">
        <f t="shared" si="0"/>
        <v>89.247311827956992</v>
      </c>
      <c r="P60" s="15"/>
      <c r="Q60" s="9"/>
    </row>
    <row r="61" spans="1:17" x14ac:dyDescent="0.2">
      <c r="A61" s="42">
        <v>41</v>
      </c>
      <c r="B61" s="39">
        <v>24</v>
      </c>
      <c r="C61" s="39">
        <v>145</v>
      </c>
      <c r="D61" s="39">
        <v>71</v>
      </c>
      <c r="E61" s="39">
        <v>519</v>
      </c>
      <c r="F61" s="39">
        <v>0</v>
      </c>
      <c r="G61" s="40">
        <v>759</v>
      </c>
      <c r="H61" s="39">
        <v>402</v>
      </c>
      <c r="I61" s="39">
        <v>256</v>
      </c>
      <c r="J61" s="39">
        <v>101</v>
      </c>
      <c r="K61" s="39">
        <v>0</v>
      </c>
      <c r="L61" s="40">
        <v>759</v>
      </c>
      <c r="M61" s="39">
        <v>93</v>
      </c>
      <c r="N61" s="39">
        <v>82</v>
      </c>
      <c r="O61" s="41">
        <f t="shared" si="0"/>
        <v>88.172043010752688</v>
      </c>
      <c r="P61" s="15"/>
      <c r="Q61" s="9"/>
    </row>
    <row r="62" spans="1:17" x14ac:dyDescent="0.2">
      <c r="A62" s="42">
        <v>42</v>
      </c>
      <c r="B62" s="39">
        <v>34</v>
      </c>
      <c r="C62" s="39">
        <v>142</v>
      </c>
      <c r="D62" s="39">
        <v>73</v>
      </c>
      <c r="E62" s="39">
        <v>546</v>
      </c>
      <c r="F62" s="39">
        <v>0</v>
      </c>
      <c r="G62" s="40">
        <v>795</v>
      </c>
      <c r="H62" s="39">
        <v>476</v>
      </c>
      <c r="I62" s="39">
        <v>233</v>
      </c>
      <c r="J62" s="39">
        <v>86</v>
      </c>
      <c r="K62" s="39">
        <v>0</v>
      </c>
      <c r="L62" s="40">
        <v>795</v>
      </c>
      <c r="M62" s="39">
        <v>93</v>
      </c>
      <c r="N62" s="39">
        <v>82</v>
      </c>
      <c r="O62" s="41">
        <f t="shared" si="0"/>
        <v>88.172043010752688</v>
      </c>
      <c r="P62" s="15"/>
      <c r="Q62" s="9"/>
    </row>
    <row r="63" spans="1:17" x14ac:dyDescent="0.2">
      <c r="A63" s="42">
        <v>43</v>
      </c>
      <c r="B63" s="39">
        <v>42</v>
      </c>
      <c r="C63" s="39">
        <v>113</v>
      </c>
      <c r="D63" s="39">
        <v>72</v>
      </c>
      <c r="E63" s="39">
        <v>544</v>
      </c>
      <c r="F63" s="39">
        <v>0</v>
      </c>
      <c r="G63" s="40">
        <v>771</v>
      </c>
      <c r="H63" s="39">
        <v>387</v>
      </c>
      <c r="I63" s="39">
        <v>264</v>
      </c>
      <c r="J63" s="39">
        <v>120</v>
      </c>
      <c r="K63" s="39">
        <v>0</v>
      </c>
      <c r="L63" s="40">
        <v>771</v>
      </c>
      <c r="M63" s="39">
        <v>93</v>
      </c>
      <c r="N63" s="39">
        <v>82</v>
      </c>
      <c r="O63" s="41">
        <f t="shared" si="0"/>
        <v>88.172043010752688</v>
      </c>
      <c r="P63" s="15"/>
      <c r="Q63" s="9"/>
    </row>
    <row r="64" spans="1:17" x14ac:dyDescent="0.2">
      <c r="A64" s="42">
        <v>44</v>
      </c>
      <c r="B64" s="39">
        <v>26</v>
      </c>
      <c r="C64" s="39">
        <v>104</v>
      </c>
      <c r="D64" s="39">
        <v>44</v>
      </c>
      <c r="E64" s="39">
        <v>507</v>
      </c>
      <c r="F64" s="39">
        <v>2</v>
      </c>
      <c r="G64" s="40">
        <v>683</v>
      </c>
      <c r="H64" s="39">
        <v>374</v>
      </c>
      <c r="I64" s="39">
        <v>183</v>
      </c>
      <c r="J64" s="39">
        <v>123</v>
      </c>
      <c r="K64" s="39">
        <v>3</v>
      </c>
      <c r="L64" s="40">
        <v>683</v>
      </c>
      <c r="M64" s="39">
        <v>93</v>
      </c>
      <c r="N64" s="39">
        <v>82</v>
      </c>
      <c r="O64" s="41">
        <f t="shared" si="0"/>
        <v>88.172043010752688</v>
      </c>
      <c r="P64" s="15"/>
      <c r="Q64" s="9"/>
    </row>
    <row r="65" spans="1:55" x14ac:dyDescent="0.2">
      <c r="A65" s="42">
        <v>45</v>
      </c>
      <c r="B65" s="39">
        <v>31</v>
      </c>
      <c r="C65" s="39">
        <v>86</v>
      </c>
      <c r="D65" s="39">
        <v>74</v>
      </c>
      <c r="E65" s="39">
        <v>484</v>
      </c>
      <c r="F65" s="39">
        <v>0</v>
      </c>
      <c r="G65" s="40">
        <v>675</v>
      </c>
      <c r="H65" s="39">
        <v>355</v>
      </c>
      <c r="I65" s="39">
        <v>209</v>
      </c>
      <c r="J65" s="39">
        <v>109</v>
      </c>
      <c r="K65" s="39">
        <v>2</v>
      </c>
      <c r="L65" s="40">
        <v>675</v>
      </c>
      <c r="M65" s="39">
        <v>93</v>
      </c>
      <c r="N65" s="39">
        <v>82</v>
      </c>
      <c r="O65" s="41">
        <f t="shared" si="0"/>
        <v>88.172043010752688</v>
      </c>
      <c r="P65" s="15"/>
      <c r="Q65" s="9"/>
    </row>
    <row r="66" spans="1:55" x14ac:dyDescent="0.2">
      <c r="A66" s="42">
        <v>46</v>
      </c>
      <c r="B66" s="39">
        <v>37</v>
      </c>
      <c r="C66" s="39">
        <v>122</v>
      </c>
      <c r="D66" s="39">
        <v>73</v>
      </c>
      <c r="E66" s="39">
        <v>470</v>
      </c>
      <c r="F66" s="39">
        <v>0</v>
      </c>
      <c r="G66" s="40">
        <v>702</v>
      </c>
      <c r="H66" s="39">
        <v>368</v>
      </c>
      <c r="I66" s="39">
        <v>206</v>
      </c>
      <c r="J66" s="39">
        <v>128</v>
      </c>
      <c r="K66" s="39">
        <v>0</v>
      </c>
      <c r="L66" s="40">
        <v>702</v>
      </c>
      <c r="M66" s="39">
        <v>93</v>
      </c>
      <c r="N66" s="39">
        <v>82</v>
      </c>
      <c r="O66" s="41">
        <f t="shared" si="0"/>
        <v>88.172043010752688</v>
      </c>
      <c r="P66" s="15"/>
      <c r="Q66" s="9"/>
    </row>
    <row r="67" spans="1:55" x14ac:dyDescent="0.2">
      <c r="A67" s="42">
        <v>47</v>
      </c>
      <c r="B67" s="39">
        <v>10</v>
      </c>
      <c r="C67" s="39">
        <v>76</v>
      </c>
      <c r="D67" s="39">
        <v>62</v>
      </c>
      <c r="E67" s="39">
        <v>382</v>
      </c>
      <c r="F67" s="39">
        <v>1</v>
      </c>
      <c r="G67" s="40">
        <v>531</v>
      </c>
      <c r="H67" s="39">
        <v>298</v>
      </c>
      <c r="I67" s="39">
        <v>166</v>
      </c>
      <c r="J67" s="39">
        <v>66</v>
      </c>
      <c r="K67" s="39">
        <v>1</v>
      </c>
      <c r="L67" s="40">
        <v>531</v>
      </c>
      <c r="M67" s="39">
        <v>93</v>
      </c>
      <c r="N67" s="39">
        <v>69</v>
      </c>
      <c r="O67" s="41">
        <f t="shared" si="0"/>
        <v>74.193548387096769</v>
      </c>
      <c r="P67" s="15"/>
      <c r="Q67" s="9"/>
    </row>
    <row r="68" spans="1:55" x14ac:dyDescent="0.2">
      <c r="A68" s="42">
        <v>48</v>
      </c>
      <c r="B68" s="39">
        <v>135</v>
      </c>
      <c r="C68" s="39">
        <v>135</v>
      </c>
      <c r="D68" s="39">
        <v>128</v>
      </c>
      <c r="E68" s="39">
        <v>329</v>
      </c>
      <c r="F68" s="39">
        <v>0</v>
      </c>
      <c r="G68" s="40">
        <v>727</v>
      </c>
      <c r="H68" s="39">
        <v>332</v>
      </c>
      <c r="I68" s="39">
        <v>147</v>
      </c>
      <c r="J68" s="39">
        <v>76</v>
      </c>
      <c r="K68" s="39">
        <v>172</v>
      </c>
      <c r="L68" s="40">
        <v>727</v>
      </c>
      <c r="M68" s="39">
        <v>93</v>
      </c>
      <c r="N68" s="39">
        <v>81</v>
      </c>
      <c r="O68" s="41">
        <f t="shared" si="0"/>
        <v>87.096774193548384</v>
      </c>
      <c r="P68" s="15"/>
      <c r="Q68" s="9"/>
    </row>
    <row r="69" spans="1:55" x14ac:dyDescent="0.2">
      <c r="A69" s="42">
        <v>49</v>
      </c>
      <c r="B69" s="39">
        <v>44</v>
      </c>
      <c r="C69" s="39">
        <v>93</v>
      </c>
      <c r="D69" s="39">
        <v>44</v>
      </c>
      <c r="E69" s="39">
        <v>476</v>
      </c>
      <c r="F69" s="39">
        <v>0</v>
      </c>
      <c r="G69" s="40">
        <v>657</v>
      </c>
      <c r="H69" s="39">
        <v>358</v>
      </c>
      <c r="I69" s="39">
        <v>161</v>
      </c>
      <c r="J69" s="39">
        <v>135</v>
      </c>
      <c r="K69" s="39">
        <v>3</v>
      </c>
      <c r="L69" s="40">
        <v>657</v>
      </c>
      <c r="M69" s="39">
        <v>93</v>
      </c>
      <c r="N69" s="39">
        <v>82</v>
      </c>
      <c r="O69" s="41">
        <f t="shared" si="0"/>
        <v>88.172043010752688</v>
      </c>
      <c r="P69" s="15"/>
      <c r="Q69" s="9"/>
    </row>
    <row r="70" spans="1:55" x14ac:dyDescent="0.2">
      <c r="A70" s="42">
        <v>50</v>
      </c>
      <c r="B70" s="39">
        <v>26</v>
      </c>
      <c r="C70" s="39">
        <v>87</v>
      </c>
      <c r="D70" s="39">
        <v>42</v>
      </c>
      <c r="E70" s="39">
        <v>433</v>
      </c>
      <c r="F70" s="39">
        <v>1</v>
      </c>
      <c r="G70" s="40">
        <v>589</v>
      </c>
      <c r="H70" s="39">
        <v>288</v>
      </c>
      <c r="I70" s="39">
        <v>188</v>
      </c>
      <c r="J70" s="39">
        <v>108</v>
      </c>
      <c r="K70" s="39">
        <v>5</v>
      </c>
      <c r="L70" s="40">
        <v>589</v>
      </c>
      <c r="M70" s="39">
        <v>93</v>
      </c>
      <c r="N70" s="39">
        <v>81</v>
      </c>
      <c r="O70" s="41">
        <f t="shared" si="0"/>
        <v>87.096774193548384</v>
      </c>
      <c r="P70" s="15"/>
      <c r="Q70" s="9"/>
    </row>
    <row r="71" spans="1:55" x14ac:dyDescent="0.2">
      <c r="A71" s="42">
        <v>51</v>
      </c>
      <c r="B71" s="39">
        <v>20</v>
      </c>
      <c r="C71" s="39">
        <v>91</v>
      </c>
      <c r="D71" s="39">
        <v>49</v>
      </c>
      <c r="E71" s="39">
        <v>459</v>
      </c>
      <c r="F71" s="39">
        <v>0</v>
      </c>
      <c r="G71" s="40">
        <v>619</v>
      </c>
      <c r="H71" s="39">
        <v>350</v>
      </c>
      <c r="I71" s="39">
        <v>187</v>
      </c>
      <c r="J71" s="39">
        <v>82</v>
      </c>
      <c r="K71" s="39">
        <v>0</v>
      </c>
      <c r="L71" s="40">
        <v>619</v>
      </c>
      <c r="M71" s="39">
        <v>93</v>
      </c>
      <c r="N71" s="39">
        <v>79</v>
      </c>
      <c r="O71" s="41">
        <f t="shared" si="0"/>
        <v>84.946236559139791</v>
      </c>
      <c r="P71" s="15"/>
      <c r="Q71" s="9"/>
    </row>
    <row r="72" spans="1:55" ht="12" thickBot="1" x14ac:dyDescent="0.25">
      <c r="A72" s="42">
        <v>52</v>
      </c>
      <c r="B72" s="43">
        <v>27</v>
      </c>
      <c r="C72" s="43">
        <v>109</v>
      </c>
      <c r="D72" s="43">
        <v>49</v>
      </c>
      <c r="E72" s="43">
        <v>604</v>
      </c>
      <c r="F72" s="43">
        <v>0</v>
      </c>
      <c r="G72" s="44">
        <v>789</v>
      </c>
      <c r="H72" s="43">
        <v>437</v>
      </c>
      <c r="I72" s="43">
        <v>231</v>
      </c>
      <c r="J72" s="43">
        <v>121</v>
      </c>
      <c r="K72" s="43">
        <v>0</v>
      </c>
      <c r="L72" s="44">
        <v>789</v>
      </c>
      <c r="M72" s="43">
        <v>93</v>
      </c>
      <c r="N72" s="43">
        <v>81</v>
      </c>
      <c r="O72" s="45">
        <f>(N72*100)/M72</f>
        <v>87.096774193548384</v>
      </c>
      <c r="P72" s="15"/>
      <c r="Q72" s="9"/>
    </row>
    <row r="73" spans="1:55" s="84" customFormat="1" ht="13.5" customHeight="1" thickBot="1" x14ac:dyDescent="0.25">
      <c r="A73" s="78" t="s">
        <v>42</v>
      </c>
      <c r="B73" s="79">
        <v>1144</v>
      </c>
      <c r="C73" s="80">
        <v>4701</v>
      </c>
      <c r="D73" s="79">
        <v>2847</v>
      </c>
      <c r="E73" s="80">
        <v>23448</v>
      </c>
      <c r="F73" s="79">
        <v>278</v>
      </c>
      <c r="G73" s="80">
        <v>32418</v>
      </c>
      <c r="H73" s="79">
        <v>17453</v>
      </c>
      <c r="I73" s="80">
        <v>9478</v>
      </c>
      <c r="J73" s="79">
        <v>5150</v>
      </c>
      <c r="K73" s="80">
        <v>337</v>
      </c>
      <c r="L73" s="79">
        <v>32418</v>
      </c>
      <c r="M73" s="80">
        <v>93</v>
      </c>
      <c r="N73" s="79">
        <v>79</v>
      </c>
      <c r="O73" s="81">
        <v>85.5</v>
      </c>
      <c r="P73" s="82"/>
      <c r="Q73" s="83"/>
    </row>
    <row r="74" spans="1:55" ht="15" customHeight="1" x14ac:dyDescent="0.2">
      <c r="A74" s="5" t="s">
        <v>49</v>
      </c>
      <c r="M74" s="7"/>
      <c r="N74" s="34" t="s">
        <v>43</v>
      </c>
      <c r="O74" s="34"/>
    </row>
    <row r="75" spans="1:55" x14ac:dyDescent="0.2">
      <c r="A75" s="5" t="s">
        <v>53</v>
      </c>
      <c r="M75" s="7"/>
      <c r="N75" s="14"/>
      <c r="O75" s="7"/>
    </row>
    <row r="76" spans="1:55" x14ac:dyDescent="0.2">
      <c r="A76" s="17"/>
      <c r="M76" s="7"/>
      <c r="N76" s="14"/>
      <c r="O76" s="7"/>
    </row>
    <row r="78" spans="1:55" s="2" customFormat="1" ht="16.5" thickBot="1" x14ac:dyDescent="0.3">
      <c r="A78" s="16" t="s">
        <v>56</v>
      </c>
      <c r="M78" s="8"/>
      <c r="Q78" s="36"/>
      <c r="BC78" s="37"/>
    </row>
    <row r="79" spans="1:55" s="84" customFormat="1" ht="13.5" thickBot="1" x14ac:dyDescent="0.25">
      <c r="A79" s="66" t="s">
        <v>0</v>
      </c>
      <c r="B79" s="65" t="s">
        <v>13</v>
      </c>
      <c r="C79" s="63"/>
      <c r="D79" s="63"/>
      <c r="E79" s="63"/>
      <c r="F79" s="63"/>
      <c r="G79" s="63"/>
      <c r="H79" s="65" t="s">
        <v>14</v>
      </c>
      <c r="I79" s="63"/>
      <c r="J79" s="63"/>
      <c r="K79" s="63"/>
      <c r="L79" s="64"/>
      <c r="M79" s="85"/>
      <c r="N79" s="86"/>
      <c r="Q79" s="87"/>
    </row>
    <row r="80" spans="1:55" s="84" customFormat="1" ht="13.5" thickBot="1" x14ac:dyDescent="0.25">
      <c r="A80" s="76"/>
      <c r="B80" s="88" t="s">
        <v>15</v>
      </c>
      <c r="C80" s="89" t="s">
        <v>16</v>
      </c>
      <c r="D80" s="89" t="s">
        <v>17</v>
      </c>
      <c r="E80" s="89" t="s">
        <v>18</v>
      </c>
      <c r="F80" s="90" t="s">
        <v>19</v>
      </c>
      <c r="G80" s="91" t="s">
        <v>2</v>
      </c>
      <c r="H80" s="88" t="s">
        <v>20</v>
      </c>
      <c r="I80" s="89" t="s">
        <v>21</v>
      </c>
      <c r="J80" s="89" t="s">
        <v>22</v>
      </c>
      <c r="K80" s="90" t="s">
        <v>19</v>
      </c>
      <c r="L80" s="75" t="s">
        <v>2</v>
      </c>
      <c r="M80" s="85"/>
      <c r="N80" s="86"/>
      <c r="Q80" s="87"/>
    </row>
    <row r="81" spans="1:55" x14ac:dyDescent="0.2">
      <c r="A81" s="47" t="s">
        <v>3</v>
      </c>
      <c r="B81" s="48">
        <v>159</v>
      </c>
      <c r="C81" s="48">
        <v>997</v>
      </c>
      <c r="D81" s="48">
        <v>517</v>
      </c>
      <c r="E81" s="48">
        <v>3289</v>
      </c>
      <c r="F81" s="48">
        <v>0</v>
      </c>
      <c r="G81" s="49">
        <v>4962</v>
      </c>
      <c r="H81" s="50">
        <v>4962</v>
      </c>
      <c r="I81" s="48">
        <v>0</v>
      </c>
      <c r="J81" s="48">
        <v>0</v>
      </c>
      <c r="K81" s="48">
        <v>0</v>
      </c>
      <c r="L81" s="51">
        <v>4962</v>
      </c>
      <c r="M81" s="52"/>
      <c r="N81" s="46"/>
    </row>
    <row r="82" spans="1:55" x14ac:dyDescent="0.2">
      <c r="A82" s="53" t="s">
        <v>4</v>
      </c>
      <c r="B82" s="39">
        <v>328</v>
      </c>
      <c r="C82" s="39">
        <v>1023</v>
      </c>
      <c r="D82" s="39">
        <v>518</v>
      </c>
      <c r="E82" s="39">
        <v>3558</v>
      </c>
      <c r="F82" s="39">
        <v>0</v>
      </c>
      <c r="G82" s="54">
        <v>5427</v>
      </c>
      <c r="H82" s="55">
        <v>2577</v>
      </c>
      <c r="I82" s="39">
        <v>173</v>
      </c>
      <c r="J82" s="39">
        <v>2677</v>
      </c>
      <c r="K82" s="39">
        <v>0</v>
      </c>
      <c r="L82" s="56">
        <v>5427</v>
      </c>
      <c r="M82" s="52"/>
      <c r="N82" s="46"/>
    </row>
    <row r="83" spans="1:55" x14ac:dyDescent="0.2">
      <c r="A83" s="53" t="s">
        <v>5</v>
      </c>
      <c r="B83" s="39">
        <v>12</v>
      </c>
      <c r="C83" s="39">
        <v>190</v>
      </c>
      <c r="D83" s="39">
        <v>116</v>
      </c>
      <c r="E83" s="39">
        <v>2614</v>
      </c>
      <c r="F83" s="39">
        <v>0</v>
      </c>
      <c r="G83" s="54">
        <v>2932</v>
      </c>
      <c r="H83" s="55">
        <v>2428</v>
      </c>
      <c r="I83" s="39">
        <v>499</v>
      </c>
      <c r="J83" s="39">
        <v>5</v>
      </c>
      <c r="K83" s="39">
        <v>0</v>
      </c>
      <c r="L83" s="56">
        <v>2932</v>
      </c>
      <c r="M83" s="52"/>
      <c r="N83" s="46"/>
    </row>
    <row r="84" spans="1:55" x14ac:dyDescent="0.2">
      <c r="A84" s="53" t="s">
        <v>6</v>
      </c>
      <c r="B84" s="39">
        <v>38</v>
      </c>
      <c r="C84" s="39">
        <v>203</v>
      </c>
      <c r="D84" s="39">
        <v>271</v>
      </c>
      <c r="E84" s="39">
        <v>1596</v>
      </c>
      <c r="F84" s="39">
        <v>86</v>
      </c>
      <c r="G84" s="54">
        <v>2194</v>
      </c>
      <c r="H84" s="55">
        <v>2104</v>
      </c>
      <c r="I84" s="39">
        <v>18</v>
      </c>
      <c r="J84" s="39">
        <v>1</v>
      </c>
      <c r="K84" s="39">
        <v>71</v>
      </c>
      <c r="L84" s="56">
        <v>2194</v>
      </c>
      <c r="M84" s="52"/>
      <c r="N84" s="46"/>
    </row>
    <row r="85" spans="1:55" x14ac:dyDescent="0.2">
      <c r="A85" s="53" t="s">
        <v>7</v>
      </c>
      <c r="B85" s="39">
        <v>24</v>
      </c>
      <c r="C85" s="39">
        <v>49</v>
      </c>
      <c r="D85" s="39">
        <v>182</v>
      </c>
      <c r="E85" s="39">
        <v>553</v>
      </c>
      <c r="F85" s="39">
        <v>0</v>
      </c>
      <c r="G85" s="54">
        <v>808</v>
      </c>
      <c r="H85" s="55">
        <v>166</v>
      </c>
      <c r="I85" s="39">
        <v>642</v>
      </c>
      <c r="J85" s="39">
        <v>0</v>
      </c>
      <c r="K85" s="39">
        <v>0</v>
      </c>
      <c r="L85" s="56">
        <v>808</v>
      </c>
      <c r="M85" s="52"/>
      <c r="N85" s="46"/>
    </row>
    <row r="86" spans="1:55" x14ac:dyDescent="0.2">
      <c r="A86" s="53" t="s">
        <v>8</v>
      </c>
      <c r="B86" s="39">
        <v>31</v>
      </c>
      <c r="C86" s="39">
        <v>208</v>
      </c>
      <c r="D86" s="39">
        <v>109</v>
      </c>
      <c r="E86" s="39">
        <v>871</v>
      </c>
      <c r="F86" s="39">
        <v>0</v>
      </c>
      <c r="G86" s="54">
        <v>1219</v>
      </c>
      <c r="H86" s="55">
        <v>45</v>
      </c>
      <c r="I86" s="39">
        <v>1174</v>
      </c>
      <c r="J86" s="39">
        <v>0</v>
      </c>
      <c r="K86" s="39">
        <v>0</v>
      </c>
      <c r="L86" s="56">
        <v>1219</v>
      </c>
      <c r="M86" s="52"/>
      <c r="N86" s="46"/>
    </row>
    <row r="87" spans="1:55" x14ac:dyDescent="0.2">
      <c r="A87" s="53" t="s">
        <v>9</v>
      </c>
      <c r="B87" s="39">
        <v>131</v>
      </c>
      <c r="C87" s="39">
        <v>580</v>
      </c>
      <c r="D87" s="39">
        <v>318</v>
      </c>
      <c r="E87" s="39">
        <v>2990</v>
      </c>
      <c r="F87" s="39">
        <v>0</v>
      </c>
      <c r="G87" s="54">
        <v>4019</v>
      </c>
      <c r="H87" s="55">
        <v>1395</v>
      </c>
      <c r="I87" s="39">
        <v>2594</v>
      </c>
      <c r="J87" s="39">
        <v>30</v>
      </c>
      <c r="K87" s="39">
        <v>0</v>
      </c>
      <c r="L87" s="56">
        <v>4019</v>
      </c>
      <c r="M87" s="52"/>
      <c r="N87" s="46"/>
    </row>
    <row r="88" spans="1:55" x14ac:dyDescent="0.2">
      <c r="A88" s="53" t="s">
        <v>10</v>
      </c>
      <c r="B88" s="39">
        <v>93</v>
      </c>
      <c r="C88" s="39">
        <v>302</v>
      </c>
      <c r="D88" s="39">
        <v>152</v>
      </c>
      <c r="E88" s="39">
        <v>1510</v>
      </c>
      <c r="F88" s="39">
        <v>192</v>
      </c>
      <c r="G88" s="54">
        <v>2249</v>
      </c>
      <c r="H88" s="55">
        <v>1021</v>
      </c>
      <c r="I88" s="39">
        <v>98</v>
      </c>
      <c r="J88" s="39">
        <v>1035</v>
      </c>
      <c r="K88" s="39">
        <v>95</v>
      </c>
      <c r="L88" s="56">
        <v>2249</v>
      </c>
      <c r="M88" s="52"/>
      <c r="N88" s="46"/>
    </row>
    <row r="89" spans="1:55" ht="12" thickBot="1" x14ac:dyDescent="0.25">
      <c r="A89" s="57" t="s">
        <v>11</v>
      </c>
      <c r="B89" s="43">
        <v>328</v>
      </c>
      <c r="C89" s="43">
        <v>1149</v>
      </c>
      <c r="D89" s="43">
        <v>664</v>
      </c>
      <c r="E89" s="43">
        <v>6467</v>
      </c>
      <c r="F89" s="43">
        <v>0</v>
      </c>
      <c r="G89" s="58">
        <v>8608</v>
      </c>
      <c r="H89" s="59">
        <v>2755</v>
      </c>
      <c r="I89" s="43">
        <v>4280</v>
      </c>
      <c r="J89" s="43">
        <v>1402</v>
      </c>
      <c r="K89" s="43">
        <v>171</v>
      </c>
      <c r="L89" s="60">
        <v>8608</v>
      </c>
      <c r="M89" s="52"/>
      <c r="N89" s="46"/>
    </row>
    <row r="90" spans="1:55" s="84" customFormat="1" ht="13.5" thickBot="1" x14ac:dyDescent="0.25">
      <c r="A90" s="92" t="s">
        <v>2</v>
      </c>
      <c r="B90" s="79">
        <v>1144</v>
      </c>
      <c r="C90" s="80">
        <v>4701</v>
      </c>
      <c r="D90" s="79">
        <v>2847</v>
      </c>
      <c r="E90" s="80">
        <v>23448</v>
      </c>
      <c r="F90" s="79">
        <v>278</v>
      </c>
      <c r="G90" s="80">
        <v>32418</v>
      </c>
      <c r="H90" s="79">
        <v>17453</v>
      </c>
      <c r="I90" s="80">
        <v>9478</v>
      </c>
      <c r="J90" s="79">
        <v>5150</v>
      </c>
      <c r="K90" s="79">
        <v>337</v>
      </c>
      <c r="L90" s="81">
        <v>32418</v>
      </c>
      <c r="M90" s="93"/>
      <c r="N90" s="94"/>
      <c r="Q90" s="87"/>
    </row>
    <row r="91" spans="1:55" x14ac:dyDescent="0.2">
      <c r="A91" s="5" t="s">
        <v>49</v>
      </c>
      <c r="M91" s="61"/>
    </row>
    <row r="92" spans="1:55" x14ac:dyDescent="0.2">
      <c r="A92" s="5" t="s">
        <v>53</v>
      </c>
      <c r="M92" s="61"/>
    </row>
    <row r="93" spans="1:55" x14ac:dyDescent="0.2">
      <c r="A93" s="17"/>
      <c r="F93" s="5" t="s">
        <v>60</v>
      </c>
    </row>
    <row r="94" spans="1:55" x14ac:dyDescent="0.2">
      <c r="O94" s="5" t="s">
        <v>60</v>
      </c>
    </row>
    <row r="95" spans="1:55" ht="16.5" thickBot="1" x14ac:dyDescent="0.3">
      <c r="A95" s="18" t="s">
        <v>54</v>
      </c>
      <c r="B95" s="2"/>
      <c r="C95" s="2"/>
      <c r="D95" s="2"/>
      <c r="E95" s="2"/>
      <c r="F95" s="2"/>
      <c r="G95" s="2"/>
      <c r="H95" s="2"/>
      <c r="I95" s="2"/>
      <c r="J95" s="2"/>
      <c r="K95" s="8"/>
    </row>
    <row r="96" spans="1:55" s="84" customFormat="1" ht="12" customHeight="1" thickBot="1" x14ac:dyDescent="0.25">
      <c r="A96" s="95" t="s">
        <v>0</v>
      </c>
      <c r="B96" s="96" t="s">
        <v>1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8"/>
      <c r="BC96" s="99"/>
    </row>
    <row r="97" spans="1:56" s="84" customFormat="1" ht="13.5" thickBot="1" x14ac:dyDescent="0.25">
      <c r="A97" s="100"/>
      <c r="B97" s="101">
        <v>1</v>
      </c>
      <c r="C97" s="102">
        <v>2</v>
      </c>
      <c r="D97" s="103">
        <v>3</v>
      </c>
      <c r="E97" s="102">
        <v>4</v>
      </c>
      <c r="F97" s="103">
        <v>5</v>
      </c>
      <c r="G97" s="102">
        <v>6</v>
      </c>
      <c r="H97" s="103">
        <v>7</v>
      </c>
      <c r="I97" s="102">
        <v>8</v>
      </c>
      <c r="J97" s="103">
        <v>9</v>
      </c>
      <c r="K97" s="102">
        <v>10</v>
      </c>
      <c r="L97" s="103">
        <v>11</v>
      </c>
      <c r="M97" s="102">
        <v>12</v>
      </c>
      <c r="N97" s="103">
        <v>13</v>
      </c>
      <c r="O97" s="102">
        <v>14</v>
      </c>
      <c r="P97" s="103">
        <v>15</v>
      </c>
      <c r="Q97" s="102">
        <v>16</v>
      </c>
      <c r="R97" s="103">
        <v>17</v>
      </c>
      <c r="S97" s="102">
        <v>18</v>
      </c>
      <c r="T97" s="103">
        <v>19</v>
      </c>
      <c r="U97" s="102">
        <v>20</v>
      </c>
      <c r="V97" s="103">
        <v>21</v>
      </c>
      <c r="W97" s="102">
        <v>22</v>
      </c>
      <c r="X97" s="103">
        <v>23</v>
      </c>
      <c r="Y97" s="102">
        <v>24</v>
      </c>
      <c r="Z97" s="103">
        <v>25</v>
      </c>
      <c r="AA97" s="102">
        <v>26</v>
      </c>
      <c r="AB97" s="103">
        <v>27</v>
      </c>
      <c r="AC97" s="102">
        <v>28</v>
      </c>
      <c r="AD97" s="103">
        <v>29</v>
      </c>
      <c r="AE97" s="102">
        <v>30</v>
      </c>
      <c r="AF97" s="103">
        <v>31</v>
      </c>
      <c r="AG97" s="102">
        <v>32</v>
      </c>
      <c r="AH97" s="103">
        <v>33</v>
      </c>
      <c r="AI97" s="102">
        <v>34</v>
      </c>
      <c r="AJ97" s="103">
        <v>35</v>
      </c>
      <c r="AK97" s="102">
        <v>36</v>
      </c>
      <c r="AL97" s="103">
        <v>37</v>
      </c>
      <c r="AM97" s="102">
        <v>38</v>
      </c>
      <c r="AN97" s="103">
        <v>39</v>
      </c>
      <c r="AO97" s="102">
        <v>40</v>
      </c>
      <c r="AP97" s="103">
        <v>41</v>
      </c>
      <c r="AQ97" s="102">
        <v>42</v>
      </c>
      <c r="AR97" s="103">
        <v>43</v>
      </c>
      <c r="AS97" s="102">
        <v>44</v>
      </c>
      <c r="AT97" s="103">
        <v>45</v>
      </c>
      <c r="AU97" s="102">
        <v>46</v>
      </c>
      <c r="AV97" s="103">
        <v>47</v>
      </c>
      <c r="AW97" s="102">
        <v>48</v>
      </c>
      <c r="AX97" s="103">
        <v>49</v>
      </c>
      <c r="AY97" s="102">
        <v>50</v>
      </c>
      <c r="AZ97" s="102">
        <v>51</v>
      </c>
      <c r="BA97" s="104">
        <v>52</v>
      </c>
      <c r="BB97" s="102" t="s">
        <v>2</v>
      </c>
    </row>
    <row r="98" spans="1:56" ht="12.75" x14ac:dyDescent="0.2">
      <c r="A98" s="24" t="s">
        <v>3</v>
      </c>
      <c r="B98" s="25">
        <v>244</v>
      </c>
      <c r="C98" s="25">
        <v>165</v>
      </c>
      <c r="D98" s="25">
        <v>211</v>
      </c>
      <c r="E98" s="25">
        <v>170</v>
      </c>
      <c r="F98" s="25">
        <v>156</v>
      </c>
      <c r="G98" s="25">
        <v>149</v>
      </c>
      <c r="H98" s="25">
        <v>141</v>
      </c>
      <c r="I98" s="25">
        <v>208</v>
      </c>
      <c r="J98" s="25">
        <v>298</v>
      </c>
      <c r="K98" s="25">
        <v>132</v>
      </c>
      <c r="L98" s="25">
        <v>111</v>
      </c>
      <c r="M98" s="25">
        <v>84</v>
      </c>
      <c r="N98" s="25">
        <v>97</v>
      </c>
      <c r="O98" s="25">
        <v>87</v>
      </c>
      <c r="P98" s="25">
        <v>72</v>
      </c>
      <c r="Q98" s="25">
        <v>69</v>
      </c>
      <c r="R98" s="25">
        <v>72</v>
      </c>
      <c r="S98" s="25">
        <v>59</v>
      </c>
      <c r="T98" s="25">
        <v>51</v>
      </c>
      <c r="U98" s="25">
        <v>41</v>
      </c>
      <c r="V98" s="25">
        <v>54</v>
      </c>
      <c r="W98" s="25">
        <v>49</v>
      </c>
      <c r="X98" s="25">
        <v>49</v>
      </c>
      <c r="Y98" s="25">
        <v>53</v>
      </c>
      <c r="Z98" s="25">
        <v>62</v>
      </c>
      <c r="AA98" s="25">
        <v>59</v>
      </c>
      <c r="AB98" s="25">
        <v>32</v>
      </c>
      <c r="AC98" s="25">
        <v>56</v>
      </c>
      <c r="AD98" s="25">
        <v>37</v>
      </c>
      <c r="AE98" s="25">
        <v>59</v>
      </c>
      <c r="AF98" s="25">
        <v>41</v>
      </c>
      <c r="AG98" s="25">
        <v>45</v>
      </c>
      <c r="AH98" s="25">
        <v>50</v>
      </c>
      <c r="AI98" s="25">
        <v>53</v>
      </c>
      <c r="AJ98" s="25">
        <v>70</v>
      </c>
      <c r="AK98" s="25">
        <v>68</v>
      </c>
      <c r="AL98" s="25">
        <v>68</v>
      </c>
      <c r="AM98" s="25">
        <v>82</v>
      </c>
      <c r="AN98" s="25">
        <v>98</v>
      </c>
      <c r="AO98" s="25">
        <v>87</v>
      </c>
      <c r="AP98" s="25">
        <v>102</v>
      </c>
      <c r="AQ98" s="25">
        <v>115</v>
      </c>
      <c r="AR98" s="25">
        <v>115</v>
      </c>
      <c r="AS98" s="25">
        <v>92</v>
      </c>
      <c r="AT98" s="25">
        <v>84</v>
      </c>
      <c r="AU98" s="25">
        <v>100</v>
      </c>
      <c r="AV98" s="25">
        <v>83</v>
      </c>
      <c r="AW98" s="25">
        <v>84</v>
      </c>
      <c r="AX98" s="25">
        <v>86</v>
      </c>
      <c r="AY98" s="25">
        <v>95</v>
      </c>
      <c r="AZ98" s="25">
        <v>109</v>
      </c>
      <c r="BA98" s="25">
        <v>108</v>
      </c>
      <c r="BB98" s="120">
        <f>SUM(B98:BA98)</f>
        <v>4962</v>
      </c>
      <c r="BD98" s="26"/>
    </row>
    <row r="99" spans="1:56" ht="12.75" x14ac:dyDescent="0.2">
      <c r="A99" s="27" t="s">
        <v>4</v>
      </c>
      <c r="B99" s="28">
        <v>181</v>
      </c>
      <c r="C99" s="28">
        <v>139</v>
      </c>
      <c r="D99" s="28">
        <v>143</v>
      </c>
      <c r="E99" s="28">
        <v>142</v>
      </c>
      <c r="F99" s="28">
        <v>130</v>
      </c>
      <c r="G99" s="28">
        <v>147</v>
      </c>
      <c r="H99" s="28">
        <v>133</v>
      </c>
      <c r="I99" s="28">
        <v>163</v>
      </c>
      <c r="J99" s="28">
        <v>164</v>
      </c>
      <c r="K99" s="28">
        <v>128</v>
      </c>
      <c r="L99" s="28">
        <v>140</v>
      </c>
      <c r="M99" s="28">
        <v>100</v>
      </c>
      <c r="N99" s="28">
        <v>114</v>
      </c>
      <c r="O99" s="28">
        <v>34</v>
      </c>
      <c r="P99" s="28">
        <v>85</v>
      </c>
      <c r="Q99" s="28">
        <v>81</v>
      </c>
      <c r="R99" s="28">
        <v>79</v>
      </c>
      <c r="S99" s="28">
        <v>57</v>
      </c>
      <c r="T99" s="28">
        <v>89</v>
      </c>
      <c r="U99" s="28">
        <v>118</v>
      </c>
      <c r="V99" s="28">
        <v>90</v>
      </c>
      <c r="W99" s="28">
        <v>111</v>
      </c>
      <c r="X99" s="28">
        <v>119</v>
      </c>
      <c r="Y99" s="28">
        <v>84</v>
      </c>
      <c r="Z99" s="28">
        <v>82</v>
      </c>
      <c r="AA99" s="28">
        <v>104</v>
      </c>
      <c r="AB99" s="28">
        <v>84</v>
      </c>
      <c r="AC99" s="28">
        <v>73</v>
      </c>
      <c r="AD99" s="28">
        <v>52</v>
      </c>
      <c r="AE99" s="28">
        <v>69</v>
      </c>
      <c r="AF99" s="28">
        <v>77</v>
      </c>
      <c r="AG99" s="28">
        <v>81</v>
      </c>
      <c r="AH99" s="28">
        <v>70</v>
      </c>
      <c r="AI99" s="28">
        <v>77</v>
      </c>
      <c r="AJ99" s="28">
        <v>89</v>
      </c>
      <c r="AK99" s="28">
        <v>62</v>
      </c>
      <c r="AL99" s="28">
        <v>101</v>
      </c>
      <c r="AM99" s="28">
        <v>77</v>
      </c>
      <c r="AN99" s="28">
        <v>92</v>
      </c>
      <c r="AO99" s="28">
        <v>88</v>
      </c>
      <c r="AP99" s="28">
        <v>126</v>
      </c>
      <c r="AQ99" s="28">
        <v>140</v>
      </c>
      <c r="AR99" s="28">
        <v>137</v>
      </c>
      <c r="AS99" s="28">
        <v>88</v>
      </c>
      <c r="AT99" s="28">
        <v>74</v>
      </c>
      <c r="AU99" s="28">
        <v>96</v>
      </c>
      <c r="AV99" s="28">
        <v>85</v>
      </c>
      <c r="AW99" s="28">
        <v>106</v>
      </c>
      <c r="AX99" s="28">
        <v>119</v>
      </c>
      <c r="AY99" s="28">
        <v>120</v>
      </c>
      <c r="AZ99" s="28">
        <v>136</v>
      </c>
      <c r="BA99" s="28">
        <v>151</v>
      </c>
      <c r="BB99" s="121">
        <f t="shared" ref="BB99:BB106" si="1">SUM(B99:BA99)</f>
        <v>5427</v>
      </c>
    </row>
    <row r="100" spans="1:56" ht="12.75" x14ac:dyDescent="0.2">
      <c r="A100" s="27" t="s">
        <v>5</v>
      </c>
      <c r="B100" s="28">
        <v>65</v>
      </c>
      <c r="C100" s="28">
        <v>97</v>
      </c>
      <c r="D100" s="28">
        <v>159</v>
      </c>
      <c r="E100" s="28">
        <v>184</v>
      </c>
      <c r="F100" s="28">
        <v>175</v>
      </c>
      <c r="G100" s="28">
        <v>112</v>
      </c>
      <c r="H100" s="28">
        <v>105</v>
      </c>
      <c r="I100" s="28">
        <v>100</v>
      </c>
      <c r="J100" s="28">
        <v>103</v>
      </c>
      <c r="K100" s="28">
        <v>90</v>
      </c>
      <c r="L100" s="28">
        <v>95</v>
      </c>
      <c r="M100" s="28">
        <v>65</v>
      </c>
      <c r="N100" s="28">
        <v>57</v>
      </c>
      <c r="O100" s="28">
        <v>75</v>
      </c>
      <c r="P100" s="28">
        <v>65</v>
      </c>
      <c r="Q100" s="28">
        <v>60</v>
      </c>
      <c r="R100" s="28">
        <v>55</v>
      </c>
      <c r="S100" s="28">
        <v>65</v>
      </c>
      <c r="T100" s="28">
        <v>57</v>
      </c>
      <c r="U100" s="28">
        <v>60</v>
      </c>
      <c r="V100" s="28">
        <v>55</v>
      </c>
      <c r="W100" s="28">
        <v>49</v>
      </c>
      <c r="X100" s="28">
        <v>45</v>
      </c>
      <c r="Y100" s="28">
        <v>47</v>
      </c>
      <c r="Z100" s="28">
        <v>30</v>
      </c>
      <c r="AA100" s="28">
        <v>35</v>
      </c>
      <c r="AB100" s="28">
        <v>33</v>
      </c>
      <c r="AC100" s="28">
        <v>34</v>
      </c>
      <c r="AD100" s="28">
        <v>30</v>
      </c>
      <c r="AE100" s="28">
        <v>36</v>
      </c>
      <c r="AF100" s="28">
        <v>49</v>
      </c>
      <c r="AG100" s="28">
        <v>35</v>
      </c>
      <c r="AH100" s="28">
        <v>33</v>
      </c>
      <c r="AI100" s="28">
        <v>30</v>
      </c>
      <c r="AJ100" s="28">
        <v>35</v>
      </c>
      <c r="AK100" s="28">
        <v>33</v>
      </c>
      <c r="AL100" s="28">
        <v>30</v>
      </c>
      <c r="AM100" s="28">
        <v>34</v>
      </c>
      <c r="AN100" s="28">
        <v>28</v>
      </c>
      <c r="AO100" s="28">
        <v>30</v>
      </c>
      <c r="AP100" s="28">
        <v>33</v>
      </c>
      <c r="AQ100" s="28">
        <v>30</v>
      </c>
      <c r="AR100" s="28">
        <v>35</v>
      </c>
      <c r="AS100" s="28">
        <v>28</v>
      </c>
      <c r="AT100" s="28">
        <v>30</v>
      </c>
      <c r="AU100" s="28">
        <v>27</v>
      </c>
      <c r="AV100" s="28">
        <v>20</v>
      </c>
      <c r="AW100" s="28">
        <v>28</v>
      </c>
      <c r="AX100" s="28">
        <v>30</v>
      </c>
      <c r="AY100" s="28">
        <v>27</v>
      </c>
      <c r="AZ100" s="28">
        <v>33</v>
      </c>
      <c r="BA100" s="28">
        <v>36</v>
      </c>
      <c r="BB100" s="121">
        <f t="shared" si="1"/>
        <v>2932</v>
      </c>
    </row>
    <row r="101" spans="1:56" ht="12.75" x14ac:dyDescent="0.2">
      <c r="A101" s="27" t="s">
        <v>6</v>
      </c>
      <c r="B101" s="28">
        <v>32</v>
      </c>
      <c r="C101" s="28">
        <v>17</v>
      </c>
      <c r="D101" s="28">
        <v>16</v>
      </c>
      <c r="E101" s="28">
        <v>19</v>
      </c>
      <c r="F101" s="28">
        <v>34</v>
      </c>
      <c r="G101" s="28">
        <v>33</v>
      </c>
      <c r="H101" s="28">
        <v>39</v>
      </c>
      <c r="I101" s="28">
        <v>25</v>
      </c>
      <c r="J101" s="28">
        <v>18</v>
      </c>
      <c r="K101" s="28">
        <v>21</v>
      </c>
      <c r="L101" s="28">
        <v>40</v>
      </c>
      <c r="M101" s="28">
        <v>17</v>
      </c>
      <c r="N101" s="28">
        <v>25</v>
      </c>
      <c r="O101" s="28">
        <v>18</v>
      </c>
      <c r="P101" s="28">
        <v>27</v>
      </c>
      <c r="Q101" s="28">
        <v>32</v>
      </c>
      <c r="R101" s="28">
        <v>28</v>
      </c>
      <c r="S101" s="28">
        <v>34</v>
      </c>
      <c r="T101" s="28">
        <v>21</v>
      </c>
      <c r="U101" s="28">
        <v>45</v>
      </c>
      <c r="V101" s="28">
        <v>19</v>
      </c>
      <c r="W101" s="28">
        <v>41</v>
      </c>
      <c r="X101" s="28">
        <v>23</v>
      </c>
      <c r="Y101" s="28">
        <v>18</v>
      </c>
      <c r="Z101" s="28">
        <v>25</v>
      </c>
      <c r="AA101" s="28">
        <v>16</v>
      </c>
      <c r="AB101" s="28">
        <v>19</v>
      </c>
      <c r="AC101" s="28">
        <v>16</v>
      </c>
      <c r="AD101" s="28">
        <v>14</v>
      </c>
      <c r="AE101" s="28">
        <v>22</v>
      </c>
      <c r="AF101" s="28">
        <v>17</v>
      </c>
      <c r="AG101" s="28">
        <v>17</v>
      </c>
      <c r="AH101" s="28">
        <v>22</v>
      </c>
      <c r="AI101" s="28">
        <v>20</v>
      </c>
      <c r="AJ101" s="28">
        <v>22</v>
      </c>
      <c r="AK101" s="28">
        <v>89</v>
      </c>
      <c r="AL101" s="28">
        <v>97</v>
      </c>
      <c r="AM101" s="28">
        <v>98</v>
      </c>
      <c r="AN101" s="28">
        <v>74</v>
      </c>
      <c r="AO101" s="28">
        <v>63</v>
      </c>
      <c r="AP101" s="28">
        <v>115</v>
      </c>
      <c r="AQ101" s="28">
        <v>94</v>
      </c>
      <c r="AR101" s="28">
        <v>69</v>
      </c>
      <c r="AS101" s="28">
        <v>73</v>
      </c>
      <c r="AT101" s="28">
        <v>88</v>
      </c>
      <c r="AU101" s="28">
        <v>88</v>
      </c>
      <c r="AV101" s="28">
        <v>60</v>
      </c>
      <c r="AW101" s="28">
        <v>76</v>
      </c>
      <c r="AX101" s="28">
        <v>70</v>
      </c>
      <c r="AY101" s="28">
        <v>40</v>
      </c>
      <c r="AZ101" s="28">
        <v>62</v>
      </c>
      <c r="BA101" s="28">
        <v>86</v>
      </c>
      <c r="BB101" s="121">
        <f t="shared" si="1"/>
        <v>2194</v>
      </c>
    </row>
    <row r="102" spans="1:56" ht="12.75" x14ac:dyDescent="0.2">
      <c r="A102" s="27" t="s">
        <v>7</v>
      </c>
      <c r="B102" s="28">
        <v>12</v>
      </c>
      <c r="C102" s="28">
        <v>11</v>
      </c>
      <c r="D102" s="28">
        <v>10</v>
      </c>
      <c r="E102" s="28">
        <v>10</v>
      </c>
      <c r="F102" s="28">
        <v>11</v>
      </c>
      <c r="G102" s="28">
        <v>9</v>
      </c>
      <c r="H102" s="28">
        <v>20</v>
      </c>
      <c r="I102" s="28">
        <v>21</v>
      </c>
      <c r="J102" s="28">
        <v>21</v>
      </c>
      <c r="K102" s="28">
        <v>19</v>
      </c>
      <c r="L102" s="28">
        <v>17</v>
      </c>
      <c r="M102" s="28">
        <v>13</v>
      </c>
      <c r="N102" s="28">
        <v>11</v>
      </c>
      <c r="O102" s="28">
        <v>11</v>
      </c>
      <c r="P102" s="28">
        <v>13</v>
      </c>
      <c r="Q102" s="28">
        <v>14</v>
      </c>
      <c r="R102" s="28">
        <v>10</v>
      </c>
      <c r="S102" s="28">
        <v>8</v>
      </c>
      <c r="T102" s="28">
        <v>8</v>
      </c>
      <c r="U102" s="28">
        <v>12</v>
      </c>
      <c r="V102" s="28">
        <v>14</v>
      </c>
      <c r="W102" s="28">
        <v>10</v>
      </c>
      <c r="X102" s="28">
        <v>15</v>
      </c>
      <c r="Y102" s="28">
        <v>12</v>
      </c>
      <c r="Z102" s="28">
        <v>10</v>
      </c>
      <c r="AA102" s="28">
        <v>9</v>
      </c>
      <c r="AB102" s="28">
        <v>11</v>
      </c>
      <c r="AC102" s="28">
        <v>8</v>
      </c>
      <c r="AD102" s="28">
        <v>12</v>
      </c>
      <c r="AE102" s="28">
        <v>25</v>
      </c>
      <c r="AF102" s="28">
        <v>15</v>
      </c>
      <c r="AG102" s="28">
        <v>16</v>
      </c>
      <c r="AH102" s="28">
        <v>19</v>
      </c>
      <c r="AI102" s="28">
        <v>15</v>
      </c>
      <c r="AJ102" s="28">
        <v>10</v>
      </c>
      <c r="AK102" s="28">
        <v>20</v>
      </c>
      <c r="AL102" s="28">
        <v>18</v>
      </c>
      <c r="AM102" s="28">
        <v>17</v>
      </c>
      <c r="AN102" s="28">
        <v>13</v>
      </c>
      <c r="AO102" s="28">
        <v>22</v>
      </c>
      <c r="AP102" s="28">
        <v>21</v>
      </c>
      <c r="AQ102" s="28">
        <v>10</v>
      </c>
      <c r="AR102" s="28">
        <v>16</v>
      </c>
      <c r="AS102" s="28">
        <v>9</v>
      </c>
      <c r="AT102" s="28">
        <v>13</v>
      </c>
      <c r="AU102" s="28">
        <v>10</v>
      </c>
      <c r="AV102" s="28">
        <v>27</v>
      </c>
      <c r="AW102" s="28">
        <v>52</v>
      </c>
      <c r="AX102" s="28">
        <v>48</v>
      </c>
      <c r="AY102" s="28">
        <v>10</v>
      </c>
      <c r="AZ102" s="28">
        <v>21</v>
      </c>
      <c r="BA102" s="28">
        <v>19</v>
      </c>
      <c r="BB102" s="121">
        <f t="shared" si="1"/>
        <v>808</v>
      </c>
    </row>
    <row r="103" spans="1:56" ht="12.75" x14ac:dyDescent="0.2">
      <c r="A103" s="27" t="s">
        <v>8</v>
      </c>
      <c r="B103" s="28" t="s">
        <v>12</v>
      </c>
      <c r="C103" s="28" t="s">
        <v>12</v>
      </c>
      <c r="D103" s="28" t="s">
        <v>12</v>
      </c>
      <c r="E103" s="28" t="s">
        <v>12</v>
      </c>
      <c r="F103" s="28" t="s">
        <v>12</v>
      </c>
      <c r="G103" s="28" t="s">
        <v>12</v>
      </c>
      <c r="H103" s="28" t="s">
        <v>12</v>
      </c>
      <c r="I103" s="28" t="s">
        <v>12</v>
      </c>
      <c r="J103" s="28" t="s">
        <v>12</v>
      </c>
      <c r="K103" s="28" t="s">
        <v>12</v>
      </c>
      <c r="L103" s="28" t="s">
        <v>12</v>
      </c>
      <c r="M103" s="28" t="s">
        <v>12</v>
      </c>
      <c r="N103" s="28" t="s">
        <v>12</v>
      </c>
      <c r="O103" s="28" t="s">
        <v>12</v>
      </c>
      <c r="P103" s="28" t="s">
        <v>12</v>
      </c>
      <c r="Q103" s="28" t="s">
        <v>12</v>
      </c>
      <c r="R103" s="28" t="s">
        <v>12</v>
      </c>
      <c r="S103" s="28" t="s">
        <v>12</v>
      </c>
      <c r="T103" s="28" t="s">
        <v>12</v>
      </c>
      <c r="U103" s="28" t="s">
        <v>12</v>
      </c>
      <c r="V103" s="28" t="s">
        <v>12</v>
      </c>
      <c r="W103" s="28" t="s">
        <v>12</v>
      </c>
      <c r="X103" s="28" t="s">
        <v>12</v>
      </c>
      <c r="Y103" s="28" t="s">
        <v>12</v>
      </c>
      <c r="Z103" s="28" t="s">
        <v>12</v>
      </c>
      <c r="AA103" s="28" t="s">
        <v>12</v>
      </c>
      <c r="AB103" s="28" t="s">
        <v>12</v>
      </c>
      <c r="AC103" s="28" t="s">
        <v>12</v>
      </c>
      <c r="AD103" s="28" t="s">
        <v>12</v>
      </c>
      <c r="AE103" s="28" t="s">
        <v>12</v>
      </c>
      <c r="AF103" s="28" t="s">
        <v>12</v>
      </c>
      <c r="AG103" s="28" t="s">
        <v>12</v>
      </c>
      <c r="AH103" s="28" t="s">
        <v>12</v>
      </c>
      <c r="AI103" s="28" t="s">
        <v>12</v>
      </c>
      <c r="AJ103" s="28">
        <v>57</v>
      </c>
      <c r="AK103" s="28">
        <v>50</v>
      </c>
      <c r="AL103" s="28">
        <v>98</v>
      </c>
      <c r="AM103" s="28">
        <v>87</v>
      </c>
      <c r="AN103" s="28">
        <v>55</v>
      </c>
      <c r="AO103" s="28">
        <v>110</v>
      </c>
      <c r="AP103" s="28">
        <v>79</v>
      </c>
      <c r="AQ103" s="28">
        <v>72</v>
      </c>
      <c r="AR103" s="28">
        <v>70</v>
      </c>
      <c r="AS103" s="28">
        <v>55</v>
      </c>
      <c r="AT103" s="28">
        <v>49</v>
      </c>
      <c r="AU103" s="28">
        <v>38</v>
      </c>
      <c r="AV103" s="28">
        <v>29</v>
      </c>
      <c r="AW103" s="28">
        <v>61</v>
      </c>
      <c r="AX103" s="28">
        <v>48</v>
      </c>
      <c r="AY103" s="28">
        <v>68</v>
      </c>
      <c r="AZ103" s="28">
        <v>104</v>
      </c>
      <c r="BA103" s="28">
        <v>89</v>
      </c>
      <c r="BB103" s="121">
        <f t="shared" si="1"/>
        <v>1219</v>
      </c>
    </row>
    <row r="104" spans="1:56" ht="12.75" x14ac:dyDescent="0.2">
      <c r="A104" s="27" t="s">
        <v>9</v>
      </c>
      <c r="B104" s="28">
        <v>236</v>
      </c>
      <c r="C104" s="28">
        <v>66</v>
      </c>
      <c r="D104" s="28">
        <v>98</v>
      </c>
      <c r="E104" s="28">
        <v>206</v>
      </c>
      <c r="F104" s="28">
        <v>69</v>
      </c>
      <c r="G104" s="28">
        <v>79</v>
      </c>
      <c r="H104" s="28">
        <v>110</v>
      </c>
      <c r="I104" s="28">
        <v>310</v>
      </c>
      <c r="J104" s="28">
        <v>212</v>
      </c>
      <c r="K104" s="28">
        <v>102</v>
      </c>
      <c r="L104" s="28">
        <v>102</v>
      </c>
      <c r="M104" s="28">
        <v>78</v>
      </c>
      <c r="N104" s="28">
        <v>56</v>
      </c>
      <c r="O104" s="28">
        <v>57</v>
      </c>
      <c r="P104" s="28">
        <v>67</v>
      </c>
      <c r="Q104" s="28">
        <v>32</v>
      </c>
      <c r="R104" s="28">
        <v>61</v>
      </c>
      <c r="S104" s="28">
        <v>45</v>
      </c>
      <c r="T104" s="28">
        <v>18</v>
      </c>
      <c r="U104" s="28">
        <v>53</v>
      </c>
      <c r="V104" s="28">
        <v>22</v>
      </c>
      <c r="W104" s="28">
        <v>66</v>
      </c>
      <c r="X104" s="28">
        <v>42</v>
      </c>
      <c r="Y104" s="28">
        <v>38</v>
      </c>
      <c r="Z104" s="28">
        <v>44</v>
      </c>
      <c r="AA104" s="28">
        <v>43</v>
      </c>
      <c r="AB104" s="28">
        <v>24</v>
      </c>
      <c r="AC104" s="28">
        <v>43</v>
      </c>
      <c r="AD104" s="28">
        <v>30</v>
      </c>
      <c r="AE104" s="28">
        <v>37</v>
      </c>
      <c r="AF104" s="28">
        <v>23</v>
      </c>
      <c r="AG104" s="28">
        <v>40</v>
      </c>
      <c r="AH104" s="28">
        <v>34</v>
      </c>
      <c r="AI104" s="28">
        <v>41</v>
      </c>
      <c r="AJ104" s="28">
        <v>48</v>
      </c>
      <c r="AK104" s="28">
        <v>40</v>
      </c>
      <c r="AL104" s="28">
        <v>63</v>
      </c>
      <c r="AM104" s="28">
        <v>36</v>
      </c>
      <c r="AN104" s="28">
        <v>50</v>
      </c>
      <c r="AO104" s="28">
        <v>55</v>
      </c>
      <c r="AP104" s="28">
        <v>72</v>
      </c>
      <c r="AQ104" s="28">
        <v>97</v>
      </c>
      <c r="AR104" s="28">
        <v>95</v>
      </c>
      <c r="AS104" s="28">
        <v>83</v>
      </c>
      <c r="AT104" s="28">
        <v>96</v>
      </c>
      <c r="AU104" s="28">
        <v>102</v>
      </c>
      <c r="AV104" s="28">
        <v>83</v>
      </c>
      <c r="AW104" s="28">
        <v>91</v>
      </c>
      <c r="AX104" s="28">
        <v>108</v>
      </c>
      <c r="AY104" s="28">
        <v>112</v>
      </c>
      <c r="AZ104" s="28">
        <v>106</v>
      </c>
      <c r="BA104" s="28">
        <v>98</v>
      </c>
      <c r="BB104" s="121">
        <f t="shared" si="1"/>
        <v>4019</v>
      </c>
    </row>
    <row r="105" spans="1:56" ht="12.75" x14ac:dyDescent="0.2">
      <c r="A105" s="27" t="s">
        <v>10</v>
      </c>
      <c r="B105" s="28">
        <v>70</v>
      </c>
      <c r="C105" s="28">
        <v>66</v>
      </c>
      <c r="D105" s="28">
        <v>38</v>
      </c>
      <c r="E105" s="28">
        <v>55</v>
      </c>
      <c r="F105" s="28">
        <v>61</v>
      </c>
      <c r="G105" s="28">
        <v>52</v>
      </c>
      <c r="H105" s="28">
        <v>55</v>
      </c>
      <c r="I105" s="28">
        <v>176</v>
      </c>
      <c r="J105" s="28">
        <v>161</v>
      </c>
      <c r="K105" s="28">
        <v>123</v>
      </c>
      <c r="L105" s="28">
        <v>137</v>
      </c>
      <c r="M105" s="28">
        <v>43</v>
      </c>
      <c r="N105" s="28">
        <v>40</v>
      </c>
      <c r="O105" s="28">
        <v>32</v>
      </c>
      <c r="P105" s="28">
        <v>92</v>
      </c>
      <c r="Q105" s="28">
        <v>87</v>
      </c>
      <c r="R105" s="28">
        <v>106</v>
      </c>
      <c r="S105" s="28">
        <v>71</v>
      </c>
      <c r="T105" s="28">
        <v>57</v>
      </c>
      <c r="U105" s="28">
        <v>59</v>
      </c>
      <c r="V105" s="28">
        <v>57</v>
      </c>
      <c r="W105" s="28">
        <v>23</v>
      </c>
      <c r="X105" s="28">
        <v>7</v>
      </c>
      <c r="Y105" s="28">
        <v>8</v>
      </c>
      <c r="Z105" s="28">
        <v>18</v>
      </c>
      <c r="AA105" s="28">
        <v>6</v>
      </c>
      <c r="AB105" s="28">
        <v>6</v>
      </c>
      <c r="AC105" s="28">
        <v>37</v>
      </c>
      <c r="AD105" s="28">
        <v>25</v>
      </c>
      <c r="AE105" s="28">
        <v>11</v>
      </c>
      <c r="AF105" s="28">
        <v>22</v>
      </c>
      <c r="AG105" s="28">
        <v>32</v>
      </c>
      <c r="AH105" s="28">
        <v>31</v>
      </c>
      <c r="AI105" s="28">
        <v>24</v>
      </c>
      <c r="AJ105" s="28">
        <v>14</v>
      </c>
      <c r="AK105" s="28">
        <v>13</v>
      </c>
      <c r="AL105" s="28">
        <v>22</v>
      </c>
      <c r="AM105" s="28">
        <v>12</v>
      </c>
      <c r="AN105" s="28">
        <v>12</v>
      </c>
      <c r="AO105" s="28">
        <v>36</v>
      </c>
      <c r="AP105" s="28">
        <v>23</v>
      </c>
      <c r="AQ105" s="28">
        <v>35</v>
      </c>
      <c r="AR105" s="28">
        <v>21</v>
      </c>
      <c r="AS105" s="28">
        <v>58</v>
      </c>
      <c r="AT105" s="28">
        <v>21</v>
      </c>
      <c r="AU105" s="28">
        <v>17</v>
      </c>
      <c r="AV105" s="28">
        <v>12</v>
      </c>
      <c r="AW105" s="28">
        <v>8</v>
      </c>
      <c r="AX105" s="28">
        <v>14</v>
      </c>
      <c r="AY105" s="28">
        <v>19</v>
      </c>
      <c r="AZ105" s="28">
        <v>12</v>
      </c>
      <c r="BA105" s="28">
        <v>12</v>
      </c>
      <c r="BB105" s="121">
        <f t="shared" si="1"/>
        <v>2249</v>
      </c>
    </row>
    <row r="106" spans="1:56" ht="13.5" thickBot="1" x14ac:dyDescent="0.25">
      <c r="A106" s="29" t="s">
        <v>11</v>
      </c>
      <c r="B106" s="30">
        <v>40</v>
      </c>
      <c r="C106" s="30">
        <v>47</v>
      </c>
      <c r="D106" s="30">
        <v>135</v>
      </c>
      <c r="E106" s="30">
        <v>280</v>
      </c>
      <c r="F106" s="30">
        <v>347</v>
      </c>
      <c r="G106" s="30">
        <v>270</v>
      </c>
      <c r="H106" s="30">
        <v>359</v>
      </c>
      <c r="I106" s="30">
        <v>172</v>
      </c>
      <c r="J106" s="30">
        <v>276</v>
      </c>
      <c r="K106" s="30">
        <v>267</v>
      </c>
      <c r="L106" s="30">
        <v>237</v>
      </c>
      <c r="M106" s="30">
        <v>229</v>
      </c>
      <c r="N106" s="30">
        <v>199</v>
      </c>
      <c r="O106" s="30">
        <v>173</v>
      </c>
      <c r="P106" s="30">
        <v>127</v>
      </c>
      <c r="Q106" s="30">
        <v>163</v>
      </c>
      <c r="R106" s="30">
        <v>217</v>
      </c>
      <c r="S106" s="30">
        <v>136</v>
      </c>
      <c r="T106" s="30">
        <v>205</v>
      </c>
      <c r="U106" s="30">
        <v>181</v>
      </c>
      <c r="V106" s="30">
        <v>89</v>
      </c>
      <c r="W106" s="30">
        <v>87</v>
      </c>
      <c r="X106" s="30">
        <v>183</v>
      </c>
      <c r="Y106" s="30">
        <v>137</v>
      </c>
      <c r="Z106" s="30">
        <v>137</v>
      </c>
      <c r="AA106" s="30">
        <v>107</v>
      </c>
      <c r="AB106" s="30">
        <v>126</v>
      </c>
      <c r="AC106" s="30">
        <v>142</v>
      </c>
      <c r="AD106" s="30">
        <v>81</v>
      </c>
      <c r="AE106" s="30">
        <v>128</v>
      </c>
      <c r="AF106" s="30">
        <v>110</v>
      </c>
      <c r="AG106" s="30">
        <v>142</v>
      </c>
      <c r="AH106" s="30">
        <v>97</v>
      </c>
      <c r="AI106" s="30">
        <v>85</v>
      </c>
      <c r="AJ106" s="30">
        <v>116</v>
      </c>
      <c r="AK106" s="30">
        <v>147</v>
      </c>
      <c r="AL106" s="30">
        <v>137</v>
      </c>
      <c r="AM106" s="30">
        <v>130</v>
      </c>
      <c r="AN106" s="30">
        <v>177</v>
      </c>
      <c r="AO106" s="30">
        <v>135</v>
      </c>
      <c r="AP106" s="30">
        <v>188</v>
      </c>
      <c r="AQ106" s="30">
        <v>202</v>
      </c>
      <c r="AR106" s="30">
        <v>213</v>
      </c>
      <c r="AS106" s="30">
        <v>197</v>
      </c>
      <c r="AT106" s="30">
        <v>220</v>
      </c>
      <c r="AU106" s="30">
        <v>224</v>
      </c>
      <c r="AV106" s="30">
        <v>132</v>
      </c>
      <c r="AW106" s="30">
        <v>221</v>
      </c>
      <c r="AX106" s="30">
        <v>134</v>
      </c>
      <c r="AY106" s="30">
        <v>98</v>
      </c>
      <c r="AZ106" s="30">
        <v>36</v>
      </c>
      <c r="BA106" s="30">
        <v>190</v>
      </c>
      <c r="BB106" s="122">
        <f t="shared" si="1"/>
        <v>8608</v>
      </c>
    </row>
    <row r="107" spans="1:56" s="109" customFormat="1" ht="13.5" thickBot="1" x14ac:dyDescent="0.25">
      <c r="A107" s="105" t="s">
        <v>50</v>
      </c>
      <c r="B107" s="106">
        <v>880</v>
      </c>
      <c r="C107" s="106">
        <v>608</v>
      </c>
      <c r="D107" s="106">
        <v>810</v>
      </c>
      <c r="E107" s="106">
        <v>1066</v>
      </c>
      <c r="F107" s="106">
        <v>983</v>
      </c>
      <c r="G107" s="106">
        <v>851</v>
      </c>
      <c r="H107" s="106">
        <v>962</v>
      </c>
      <c r="I107" s="106">
        <v>1175</v>
      </c>
      <c r="J107" s="106">
        <v>1253</v>
      </c>
      <c r="K107" s="106">
        <v>882</v>
      </c>
      <c r="L107" s="106">
        <v>879</v>
      </c>
      <c r="M107" s="106">
        <v>629</v>
      </c>
      <c r="N107" s="106">
        <v>599</v>
      </c>
      <c r="O107" s="106">
        <v>487</v>
      </c>
      <c r="P107" s="106">
        <v>548</v>
      </c>
      <c r="Q107" s="106">
        <v>538</v>
      </c>
      <c r="R107" s="107">
        <v>628</v>
      </c>
      <c r="S107" s="106">
        <v>475</v>
      </c>
      <c r="T107" s="107">
        <v>506</v>
      </c>
      <c r="U107" s="106">
        <v>569</v>
      </c>
      <c r="V107" s="107">
        <v>400</v>
      </c>
      <c r="W107" s="106">
        <v>436</v>
      </c>
      <c r="X107" s="107">
        <v>483</v>
      </c>
      <c r="Y107" s="106">
        <v>397</v>
      </c>
      <c r="Z107" s="107">
        <v>408</v>
      </c>
      <c r="AA107" s="106">
        <v>379</v>
      </c>
      <c r="AB107" s="107">
        <v>335</v>
      </c>
      <c r="AC107" s="106">
        <v>409</v>
      </c>
      <c r="AD107" s="107">
        <v>281</v>
      </c>
      <c r="AE107" s="106">
        <v>387</v>
      </c>
      <c r="AF107" s="107">
        <v>354</v>
      </c>
      <c r="AG107" s="106">
        <v>408</v>
      </c>
      <c r="AH107" s="107">
        <v>356</v>
      </c>
      <c r="AI107" s="106">
        <v>345</v>
      </c>
      <c r="AJ107" s="107">
        <v>461</v>
      </c>
      <c r="AK107" s="106">
        <v>522</v>
      </c>
      <c r="AL107" s="107">
        <v>634</v>
      </c>
      <c r="AM107" s="106">
        <v>573</v>
      </c>
      <c r="AN107" s="107">
        <v>599</v>
      </c>
      <c r="AO107" s="106">
        <v>626</v>
      </c>
      <c r="AP107" s="107">
        <v>759</v>
      </c>
      <c r="AQ107" s="106">
        <v>795</v>
      </c>
      <c r="AR107" s="107">
        <v>771</v>
      </c>
      <c r="AS107" s="106">
        <v>683</v>
      </c>
      <c r="AT107" s="107">
        <v>675</v>
      </c>
      <c r="AU107" s="106">
        <v>702</v>
      </c>
      <c r="AV107" s="107">
        <v>531</v>
      </c>
      <c r="AW107" s="106">
        <v>727</v>
      </c>
      <c r="AX107" s="107">
        <v>657</v>
      </c>
      <c r="AY107" s="106">
        <v>589</v>
      </c>
      <c r="AZ107" s="107">
        <v>619</v>
      </c>
      <c r="BA107" s="106">
        <v>789</v>
      </c>
      <c r="BB107" s="108">
        <v>32418</v>
      </c>
    </row>
    <row r="108" spans="1:56" x14ac:dyDescent="0.2">
      <c r="A108" s="5" t="s">
        <v>49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1:56" x14ac:dyDescent="0.2">
      <c r="A109" s="5" t="s">
        <v>53</v>
      </c>
    </row>
    <row r="112" spans="1:56" ht="16.5" thickBot="1" x14ac:dyDescent="0.3">
      <c r="A112" s="16" t="s">
        <v>55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9"/>
    </row>
    <row r="113" spans="1:17" s="84" customFormat="1" ht="13.5" thickBot="1" x14ac:dyDescent="0.25">
      <c r="A113" s="110" t="s">
        <v>32</v>
      </c>
      <c r="B113" s="92"/>
      <c r="C113" s="111"/>
      <c r="D113" s="111" t="s">
        <v>13</v>
      </c>
      <c r="E113" s="111"/>
      <c r="F113" s="111"/>
      <c r="G113" s="111"/>
      <c r="H113" s="92"/>
      <c r="I113" s="111"/>
      <c r="J113" s="111" t="s">
        <v>51</v>
      </c>
      <c r="K113" s="111"/>
      <c r="L113" s="112"/>
      <c r="Q113" s="87"/>
    </row>
    <row r="114" spans="1:17" s="84" customFormat="1" ht="13.5" thickBot="1" x14ac:dyDescent="0.25">
      <c r="A114" s="113" t="s">
        <v>33</v>
      </c>
      <c r="B114" s="114" t="s">
        <v>34</v>
      </c>
      <c r="C114" s="114" t="s">
        <v>35</v>
      </c>
      <c r="D114" s="115" t="s">
        <v>36</v>
      </c>
      <c r="E114" s="114" t="s">
        <v>37</v>
      </c>
      <c r="F114" s="115" t="s">
        <v>19</v>
      </c>
      <c r="G114" s="105" t="s">
        <v>2</v>
      </c>
      <c r="H114" s="114" t="s">
        <v>20</v>
      </c>
      <c r="I114" s="114" t="s">
        <v>21</v>
      </c>
      <c r="J114" s="115" t="s">
        <v>22</v>
      </c>
      <c r="K114" s="105" t="s">
        <v>19</v>
      </c>
      <c r="L114" s="114" t="s">
        <v>2</v>
      </c>
      <c r="Q114" s="87"/>
    </row>
    <row r="115" spans="1:17" x14ac:dyDescent="0.2">
      <c r="A115" s="20" t="s">
        <v>38</v>
      </c>
      <c r="B115" s="31">
        <v>301</v>
      </c>
      <c r="C115" s="31">
        <v>1568</v>
      </c>
      <c r="D115" s="31">
        <v>1039</v>
      </c>
      <c r="E115" s="31">
        <v>8643</v>
      </c>
      <c r="F115" s="31">
        <v>26</v>
      </c>
      <c r="G115" s="31">
        <v>11577</v>
      </c>
      <c r="H115" s="31">
        <v>6219</v>
      </c>
      <c r="I115" s="31">
        <v>3390</v>
      </c>
      <c r="J115" s="31">
        <v>1918</v>
      </c>
      <c r="K115" s="31">
        <v>50</v>
      </c>
      <c r="L115" s="31">
        <v>11577</v>
      </c>
    </row>
    <row r="116" spans="1:17" x14ac:dyDescent="0.2">
      <c r="A116" s="21" t="s">
        <v>39</v>
      </c>
      <c r="B116" s="32">
        <v>178</v>
      </c>
      <c r="C116" s="32">
        <v>829</v>
      </c>
      <c r="D116" s="32">
        <v>446</v>
      </c>
      <c r="E116" s="32">
        <v>4583</v>
      </c>
      <c r="F116" s="32">
        <v>218</v>
      </c>
      <c r="G116" s="32">
        <v>6254</v>
      </c>
      <c r="H116" s="32">
        <v>3168</v>
      </c>
      <c r="I116" s="32">
        <v>1900</v>
      </c>
      <c r="J116" s="32">
        <v>1108</v>
      </c>
      <c r="K116" s="32">
        <v>78</v>
      </c>
      <c r="L116" s="32">
        <v>6254</v>
      </c>
    </row>
    <row r="117" spans="1:17" x14ac:dyDescent="0.2">
      <c r="A117" s="21" t="s">
        <v>40</v>
      </c>
      <c r="B117" s="32">
        <v>188</v>
      </c>
      <c r="C117" s="32">
        <v>882</v>
      </c>
      <c r="D117" s="32">
        <v>526</v>
      </c>
      <c r="E117" s="32">
        <v>4038</v>
      </c>
      <c r="F117" s="32">
        <v>30</v>
      </c>
      <c r="G117" s="32">
        <v>5664</v>
      </c>
      <c r="H117" s="32">
        <v>3325</v>
      </c>
      <c r="I117" s="32">
        <v>1531</v>
      </c>
      <c r="J117" s="32">
        <v>790</v>
      </c>
      <c r="K117" s="32">
        <v>18</v>
      </c>
      <c r="L117" s="32">
        <v>5664</v>
      </c>
    </row>
    <row r="118" spans="1:17" ht="12" thickBot="1" x14ac:dyDescent="0.25">
      <c r="A118" s="22" t="s">
        <v>41</v>
      </c>
      <c r="B118" s="33">
        <v>477</v>
      </c>
      <c r="C118" s="33">
        <v>1422</v>
      </c>
      <c r="D118" s="33">
        <v>836</v>
      </c>
      <c r="E118" s="33">
        <v>6184</v>
      </c>
      <c r="F118" s="33">
        <v>4</v>
      </c>
      <c r="G118" s="33">
        <v>8923</v>
      </c>
      <c r="H118" s="33">
        <v>4741</v>
      </c>
      <c r="I118" s="33">
        <v>2657</v>
      </c>
      <c r="J118" s="33">
        <v>1334</v>
      </c>
      <c r="K118" s="33">
        <v>191</v>
      </c>
      <c r="L118" s="33">
        <v>8923</v>
      </c>
    </row>
    <row r="119" spans="1:17" s="84" customFormat="1" ht="13.5" thickBot="1" x14ac:dyDescent="0.25">
      <c r="A119" s="105" t="s">
        <v>42</v>
      </c>
      <c r="B119" s="116">
        <v>1144</v>
      </c>
      <c r="C119" s="117">
        <v>4701</v>
      </c>
      <c r="D119" s="118">
        <v>2847</v>
      </c>
      <c r="E119" s="117">
        <v>23448</v>
      </c>
      <c r="F119" s="118">
        <v>278</v>
      </c>
      <c r="G119" s="117">
        <v>32418</v>
      </c>
      <c r="H119" s="118">
        <v>17453</v>
      </c>
      <c r="I119" s="117">
        <v>9478</v>
      </c>
      <c r="J119" s="118">
        <v>5150</v>
      </c>
      <c r="K119" s="117">
        <v>337</v>
      </c>
      <c r="L119" s="119">
        <v>32418</v>
      </c>
      <c r="M119" s="109"/>
      <c r="Q119" s="87"/>
    </row>
    <row r="120" spans="1:17" x14ac:dyDescent="0.2">
      <c r="A120" s="5" t="s">
        <v>49</v>
      </c>
      <c r="H120" s="23"/>
      <c r="I120" s="23"/>
      <c r="J120" s="23"/>
      <c r="K120" s="23"/>
      <c r="L120" s="23"/>
    </row>
    <row r="121" spans="1:17" x14ac:dyDescent="0.2">
      <c r="A121" s="5" t="s">
        <v>53</v>
      </c>
    </row>
  </sheetData>
  <mergeCells count="15">
    <mergeCell ref="P19:P20"/>
    <mergeCell ref="Q19:Q20"/>
    <mergeCell ref="M79:M80"/>
    <mergeCell ref="B96:BB96"/>
    <mergeCell ref="N19:N20"/>
    <mergeCell ref="A17:B17"/>
    <mergeCell ref="A19:A20"/>
    <mergeCell ref="B19:G19"/>
    <mergeCell ref="H19:L19"/>
    <mergeCell ref="M19:M20"/>
    <mergeCell ref="A79:A80"/>
    <mergeCell ref="B79:G79"/>
    <mergeCell ref="H79:L79"/>
    <mergeCell ref="O19:O20"/>
    <mergeCell ref="N74:O74"/>
  </mergeCells>
  <phoneticPr fontId="7" type="noConversion"/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5</vt:i4>
      </vt:variant>
    </vt:vector>
  </HeadingPairs>
  <TitlesOfParts>
    <vt:vector size="6" baseType="lpstr">
      <vt:lpstr>GVE 25 SANTOS CONSOL 2017</vt:lpstr>
      <vt:lpstr>Gráf1GVE25_2017</vt:lpstr>
      <vt:lpstr>Graf2GVE25_Mun1 SE</vt:lpstr>
      <vt:lpstr>Graf3GVE25_Mun2 SE</vt:lpstr>
      <vt:lpstr>Gráf4GVE25_FEt</vt:lpstr>
      <vt:lpstr>Gráf5GVE25_PlTrat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Parecerista</cp:lastModifiedBy>
  <dcterms:created xsi:type="dcterms:W3CDTF">2010-03-13T19:29:56Z</dcterms:created>
  <dcterms:modified xsi:type="dcterms:W3CDTF">2020-05-05T17:51:36Z</dcterms:modified>
</cp:coreProperties>
</file>