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180" windowWidth="15480" windowHeight="5850"/>
  </bookViews>
  <sheets>
    <sheet name="ESP CONSOL 2015" sheetId="1" r:id="rId1"/>
    <sheet name="Gráf1ESP_2015" sheetId="13" r:id="rId2"/>
    <sheet name="Graf2ESPCasosTrim_FET" sheetId="6" r:id="rId3"/>
    <sheet name="Graf4ESPCasosPlanoTratamento" sheetId="16" r:id="rId4"/>
  </sheets>
  <calcPr calcId="145621"/>
</workbook>
</file>

<file path=xl/calcChain.xml><?xml version="1.0" encoding="utf-8"?>
<calcChain xmlns="http://schemas.openxmlformats.org/spreadsheetml/2006/main">
  <c r="L154" i="1" l="1"/>
  <c r="L153" i="1"/>
  <c r="L152" i="1"/>
  <c r="L151" i="1"/>
  <c r="L150" i="1"/>
  <c r="K153" i="1"/>
  <c r="J153" i="1"/>
  <c r="I153" i="1"/>
  <c r="H153" i="1"/>
  <c r="K152" i="1"/>
  <c r="J152" i="1"/>
  <c r="I152" i="1"/>
  <c r="H152" i="1"/>
  <c r="K151" i="1"/>
  <c r="J151" i="1"/>
  <c r="I151" i="1"/>
  <c r="H151" i="1"/>
  <c r="K150" i="1"/>
  <c r="K154" i="1" s="1"/>
  <c r="J150" i="1"/>
  <c r="J154" i="1" s="1"/>
  <c r="I150" i="1"/>
  <c r="I154" i="1" s="1"/>
  <c r="H150" i="1"/>
  <c r="H154" i="1" s="1"/>
  <c r="G154" i="1"/>
  <c r="G153" i="1"/>
  <c r="G152" i="1"/>
  <c r="G151" i="1"/>
  <c r="G150" i="1"/>
  <c r="F153" i="1"/>
  <c r="E153" i="1"/>
  <c r="D153" i="1"/>
  <c r="C153" i="1"/>
  <c r="F152" i="1"/>
  <c r="E152" i="1"/>
  <c r="E154" i="1" s="1"/>
  <c r="D152" i="1"/>
  <c r="C152" i="1"/>
  <c r="F151" i="1"/>
  <c r="E151" i="1"/>
  <c r="D151" i="1"/>
  <c r="C151" i="1"/>
  <c r="F150" i="1"/>
  <c r="F154" i="1" s="1"/>
  <c r="E150" i="1"/>
  <c r="D150" i="1"/>
  <c r="D154" i="1" s="1"/>
  <c r="C150" i="1"/>
  <c r="C154" i="1" s="1"/>
  <c r="B154" i="1"/>
  <c r="B153" i="1"/>
  <c r="B152" i="1"/>
  <c r="B151" i="1"/>
  <c r="B150" i="1"/>
  <c r="L19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M107" i="1"/>
  <c r="O107" i="1" s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BB142" i="1" s="1"/>
  <c r="G71" i="1" l="1"/>
  <c r="L71" i="1"/>
  <c r="L107" i="1" l="1"/>
  <c r="K107" i="1"/>
  <c r="J107" i="1"/>
  <c r="I107" i="1"/>
  <c r="H107" i="1"/>
  <c r="G107" i="1"/>
  <c r="F107" i="1"/>
  <c r="E107" i="1"/>
  <c r="D107" i="1"/>
  <c r="C107" i="1"/>
  <c r="B107" i="1"/>
</calcChain>
</file>

<file path=xl/sharedStrings.xml><?xml version="1.0" encoding="utf-8"?>
<sst xmlns="http://schemas.openxmlformats.org/spreadsheetml/2006/main" count="90" uniqueCount="57">
  <si>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</si>
  <si>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</si>
  <si>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</si>
  <si>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</si>
  <si>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 xml:space="preserve">Av. Dr. Arnaldo, 351, 6º andar – sala 607, São Paulo, CEP 01246-000 </t>
  </si>
  <si>
    <t>Tel. 0XX 11 3081-9804/3066-8234 Fax. 0XX 11 30668258</t>
  </si>
  <si>
    <t>e-mail: dvhidri@saude.sp.gov.br</t>
  </si>
  <si>
    <t>Semana Epidemiológica</t>
  </si>
  <si>
    <t>Total</t>
  </si>
  <si>
    <t>TOTAL</t>
  </si>
  <si>
    <t>Faixa Etária</t>
  </si>
  <si>
    <t>Plano de Tratamento</t>
  </si>
  <si>
    <t>Nº de US com MDDA implantada</t>
  </si>
  <si>
    <t>Nº de US que informou</t>
  </si>
  <si>
    <t>%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</si>
  <si>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</si>
  <si>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</si>
  <si>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</si>
  <si>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</si>
  <si>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</si>
  <si>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</si>
  <si>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</si>
  <si>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</si>
  <si>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Trimestre de</t>
  </si>
  <si>
    <t>Plano deTratamento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</si>
  <si>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</si>
  <si>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</si>
  <si>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</si>
  <si>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</si>
  <si>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</si>
  <si>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</si>
  <si>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</si>
  <si>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</si>
  <si>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</si>
  <si>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</si>
  <si>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GVE</t>
  </si>
  <si>
    <t>Fonte: SIVEP_DDA corrigido</t>
  </si>
  <si>
    <t xml:space="preserve">É de notificação compulsória em todo o território nacional conforme PORTARIA MS Nº 1.984, DE 12 DE SETEMBRO DE 2014, publicada em D.O.U. de 15 de setembro de 2014. 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</si>
  <si>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</si>
  <si>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</si>
  <si>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</si>
  <si>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</si>
  <si>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SEMANA EPIDEMIOLÓGICA</t>
  </si>
  <si>
    <t>da diarreia segundo as variáveis epidemiológicas requeridas pelo programa.</t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</si>
  <si>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epidemiológica, 2015</t>
    </r>
  </si>
  <si>
    <t>ANO: 2015</t>
  </si>
  <si>
    <t>MONITORIZAÇÃO DAS DOENÇAS DIARREICAS AGUDAS - MDDA - ESTADO DE SÃO PAULO, 2015</t>
  </si>
  <si>
    <t>Média no ano do Nº de US que informou</t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</si>
  <si>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GVE, ESP, 2015</t>
    </r>
  </si>
  <si>
    <t>CAPITAL</t>
  </si>
  <si>
    <t>Atualização em 01/05/2017</t>
  </si>
  <si>
    <t>(%)</t>
  </si>
  <si>
    <r>
      <t xml:space="preserve">Tabela 3. </t>
    </r>
    <r>
      <rPr>
        <sz val="12"/>
        <color indexed="8"/>
        <rFont val="Arial"/>
        <family val="2"/>
      </rPr>
      <t>MDDA: Distribuição de casos de diarréia por GVE e semana epidemiológica, ESP, 2015</t>
    </r>
  </si>
  <si>
    <t>Nº  de US com MDDA implantada</t>
  </si>
  <si>
    <t>média</t>
  </si>
  <si>
    <t xml:space="preserve">média </t>
  </si>
  <si>
    <r>
      <t xml:space="preserve">Tabela 4. MDDA: </t>
    </r>
    <r>
      <rPr>
        <sz val="12"/>
        <color indexed="8"/>
        <rFont val="Arial"/>
        <family val="2"/>
      </rPr>
      <t>Número de Casos de Diarreia por Faixa Etária, e por Plano de Tratamento, por trimestre de ocorrência, ESP,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</si>
</sst>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9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u/>
      <sz val="11"/>
      <color indexed="12"/>
      <name val="Calibri"/>
      <family val="2"/>
    </font>
    <font>
      <sz val="8"/>
      <color indexed="8"/>
      <name val="Verdana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8"/>
      <color indexed="8"/>
      <name val="Verdana"/>
      <family val="2"/>
    </font>
    <font>
      <b/>
      <sz val="12"/>
      <color indexed="8"/>
      <name val="Arial"/>
      <family val="2"/>
    </font>
    <font>
      <b/>
      <i/>
      <sz val="8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Verdana"/>
      <family val="2"/>
    </font>
    <font>
      <b/>
      <sz val="12"/>
      <color rgb="FFFF0000"/>
      <name val="Arial"/>
      <family val="2"/>
    </font>
    <font>
      <b/>
      <sz val="16"/>
      <color rgb="FFFF0000"/>
      <name val="Arial"/>
      <family val="2"/>
    </font>
    <font>
      <b/>
      <sz val="8"/>
      <color rgb="FF000000"/>
      <name val="Verdana"/>
      <family val="2"/>
    </font>
    <font>
      <b/>
      <i/>
      <sz val="10"/>
      <color rgb="FF000000"/>
      <name val="Arial"/>
      <family val="2"/>
    </font>
    <font>
      <sz val="8"/>
      <color rgb="FF000000"/>
      <name val="Verdana"/>
      <family val="2"/>
    </font>
    <font>
      <sz val="8"/>
      <color rgb="FFFF0000"/>
      <name val="Arial"/>
      <family val="2"/>
    </font>
    <font>
      <b/>
      <i/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1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4" borderId="0" applyNumberFormat="0" applyBorder="0" applyAlignment="0" applyProtection="0"/>
    <xf numFmtId="0" fontId="3" fillId="16" borderId="1" applyNumberFormat="0" applyAlignment="0" applyProtection="0"/>
    <xf numFmtId="0" fontId="4" fillId="17" borderId="2" applyNumberFormat="0" applyAlignment="0" applyProtection="0"/>
    <xf numFmtId="0" fontId="5" fillId="0" borderId="3" applyNumberFormat="0" applyFill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1" borderId="0" applyNumberFormat="0" applyBorder="0" applyAlignment="0" applyProtection="0"/>
    <xf numFmtId="0" fontId="6" fillId="7" borderId="1" applyNumberFormat="0" applyAlignment="0" applyProtection="0"/>
    <xf numFmtId="0" fontId="22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22" borderId="0" applyNumberFormat="0" applyBorder="0" applyAlignment="0" applyProtection="0"/>
    <xf numFmtId="0" fontId="24" fillId="23" borderId="4" applyNumberForma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</cellStyleXfs>
  <cellXfs count="285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/>
    <xf numFmtId="0" fontId="19" fillId="0" borderId="0" xfId="0" applyFont="1"/>
    <xf numFmtId="0" fontId="20" fillId="0" borderId="0" xfId="0" applyFont="1" applyAlignment="1"/>
    <xf numFmtId="0" fontId="21" fillId="0" borderId="0" xfId="30" applyNumberFormat="1" applyFont="1" applyFill="1" applyBorder="1" applyAlignment="1" applyProtection="1"/>
    <xf numFmtId="0" fontId="19" fillId="0" borderId="0" xfId="0" applyFont="1" applyAlignment="1">
      <alignment horizontal="left" wrapText="1"/>
    </xf>
    <xf numFmtId="0" fontId="17" fillId="0" borderId="10" xfId="0" applyFont="1" applyBorder="1"/>
    <xf numFmtId="0" fontId="17" fillId="0" borderId="0" xfId="0" applyFont="1" applyBorder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4" fontId="34" fillId="0" borderId="0" xfId="0" applyNumberFormat="1" applyFont="1"/>
    <xf numFmtId="0" fontId="17" fillId="0" borderId="0" xfId="0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17" fillId="0" borderId="0" xfId="0" applyFont="1" applyFill="1"/>
    <xf numFmtId="0" fontId="35" fillId="0" borderId="0" xfId="0" applyFont="1" applyBorder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14" fontId="36" fillId="0" borderId="0" xfId="0" applyNumberFormat="1" applyFont="1"/>
    <xf numFmtId="0" fontId="36" fillId="0" borderId="0" xfId="0" applyFont="1"/>
    <xf numFmtId="0" fontId="0" fillId="0" borderId="0" xfId="0" applyBorder="1"/>
    <xf numFmtId="0" fontId="19" fillId="0" borderId="0" xfId="0" applyFont="1" applyBorder="1" applyAlignment="1">
      <alignment horizontal="center"/>
    </xf>
    <xf numFmtId="0" fontId="27" fillId="0" borderId="0" xfId="0" applyFont="1" applyAlignment="1">
      <alignment horizontal="left"/>
    </xf>
    <xf numFmtId="14" fontId="37" fillId="0" borderId="0" xfId="0" applyNumberFormat="1" applyFont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Border="1" applyAlignment="1">
      <alignment vertical="top"/>
    </xf>
    <xf numFmtId="14" fontId="34" fillId="0" borderId="0" xfId="0" applyNumberFormat="1" applyFont="1" applyAlignment="1">
      <alignment vertical="top"/>
    </xf>
    <xf numFmtId="0" fontId="38" fillId="0" borderId="0" xfId="0" applyFont="1" applyBorder="1" applyAlignment="1">
      <alignment horizontal="right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60" xfId="0" applyFont="1" applyBorder="1" applyAlignment="1">
      <alignment horizontal="center" vertical="center" wrapText="1"/>
    </xf>
    <xf numFmtId="2" fontId="17" fillId="0" borderId="0" xfId="0" applyNumberFormat="1" applyFont="1" applyBorder="1"/>
    <xf numFmtId="0" fontId="28" fillId="0" borderId="0" xfId="0" applyFont="1"/>
    <xf numFmtId="0" fontId="29" fillId="0" borderId="0" xfId="0" applyFont="1"/>
    <xf numFmtId="0" fontId="19" fillId="0" borderId="0" xfId="0" applyFont="1" applyFill="1"/>
    <xf numFmtId="0" fontId="36" fillId="0" borderId="0" xfId="0" applyFont="1" applyFill="1"/>
    <xf numFmtId="0" fontId="39" fillId="0" borderId="0" xfId="0" applyFont="1"/>
    <xf numFmtId="0" fontId="30" fillId="0" borderId="0" xfId="0" applyFont="1"/>
    <xf numFmtId="0" fontId="17" fillId="25" borderId="12" xfId="0" applyFont="1" applyFill="1" applyBorder="1" applyAlignment="1">
      <alignment vertical="top"/>
    </xf>
    <xf numFmtId="0" fontId="19" fillId="25" borderId="15" xfId="0" applyFont="1" applyFill="1" applyBorder="1" applyAlignment="1">
      <alignment horizontal="center" vertical="top"/>
    </xf>
    <xf numFmtId="0" fontId="18" fillId="26" borderId="16" xfId="0" applyFont="1" applyFill="1" applyBorder="1" applyAlignment="1">
      <alignment horizontal="center" vertical="top" wrapText="1"/>
    </xf>
    <xf numFmtId="0" fontId="18" fillId="26" borderId="17" xfId="0" applyFont="1" applyFill="1" applyBorder="1" applyAlignment="1">
      <alignment horizontal="center" vertical="top" wrapText="1"/>
    </xf>
    <xf numFmtId="0" fontId="18" fillId="26" borderId="18" xfId="0" applyFont="1" applyFill="1" applyBorder="1" applyAlignment="1">
      <alignment horizontal="center" vertical="top" wrapText="1"/>
    </xf>
    <xf numFmtId="0" fontId="18" fillId="26" borderId="19" xfId="0" applyFont="1" applyFill="1" applyBorder="1" applyAlignment="1">
      <alignment horizontal="center" vertical="top" wrapText="1"/>
    </xf>
    <xf numFmtId="0" fontId="17" fillId="0" borderId="10" xfId="0" applyFont="1" applyFill="1" applyBorder="1"/>
    <xf numFmtId="0" fontId="17" fillId="0" borderId="20" xfId="0" applyFont="1" applyFill="1" applyBorder="1"/>
    <xf numFmtId="0" fontId="17" fillId="0" borderId="21" xfId="0" applyFont="1" applyFill="1" applyBorder="1"/>
    <xf numFmtId="0" fontId="27" fillId="0" borderId="0" xfId="0" applyFont="1" applyFill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center"/>
    </xf>
    <xf numFmtId="1" fontId="17" fillId="0" borderId="0" xfId="0" applyNumberFormat="1" applyFont="1" applyBorder="1" applyAlignment="1">
      <alignment horizontal="center"/>
    </xf>
    <xf numFmtId="0" fontId="40" fillId="0" borderId="0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left"/>
    </xf>
    <xf numFmtId="0" fontId="19" fillId="0" borderId="24" xfId="0" applyFont="1" applyBorder="1" applyAlignment="1">
      <alignment horizontal="left"/>
    </xf>
    <xf numFmtId="0" fontId="19" fillId="0" borderId="25" xfId="0" applyFont="1" applyBorder="1" applyAlignment="1">
      <alignment horizontal="left"/>
    </xf>
    <xf numFmtId="0" fontId="20" fillId="0" borderId="26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19" fillId="25" borderId="12" xfId="0" applyFont="1" applyFill="1" applyBorder="1" applyAlignment="1">
      <alignment horizontal="left"/>
    </xf>
    <xf numFmtId="0" fontId="19" fillId="25" borderId="33" xfId="0" applyFont="1" applyFill="1" applyBorder="1"/>
    <xf numFmtId="0" fontId="19" fillId="25" borderId="34" xfId="0" applyFont="1" applyFill="1" applyBorder="1"/>
    <xf numFmtId="0" fontId="19" fillId="25" borderId="35" xfId="0" applyFont="1" applyFill="1" applyBorder="1"/>
    <xf numFmtId="0" fontId="19" fillId="25" borderId="36" xfId="0" applyFont="1" applyFill="1" applyBorder="1" applyAlignment="1">
      <alignment horizontal="left"/>
    </xf>
    <xf numFmtId="0" fontId="19" fillId="25" borderId="12" xfId="0" applyFont="1" applyFill="1" applyBorder="1" applyAlignment="1">
      <alignment horizontal="center"/>
    </xf>
    <xf numFmtId="0" fontId="19" fillId="25" borderId="13" xfId="0" applyFont="1" applyFill="1" applyBorder="1" applyAlignment="1">
      <alignment horizontal="center"/>
    </xf>
    <xf numFmtId="0" fontId="19" fillId="25" borderId="11" xfId="0" applyFont="1" applyFill="1" applyBorder="1" applyAlignment="1">
      <alignment horizontal="center"/>
    </xf>
    <xf numFmtId="0" fontId="19" fillId="25" borderId="14" xfId="0" applyFont="1" applyFill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9" fillId="26" borderId="11" xfId="0" applyFont="1" applyFill="1" applyBorder="1" applyAlignment="1">
      <alignment horizontal="center" wrapText="1"/>
    </xf>
    <xf numFmtId="0" fontId="19" fillId="26" borderId="15" xfId="0" applyFont="1" applyFill="1" applyBorder="1" applyAlignment="1">
      <alignment wrapText="1"/>
    </xf>
    <xf numFmtId="0" fontId="19" fillId="25" borderId="33" xfId="0" applyFont="1" applyFill="1" applyBorder="1" applyAlignment="1">
      <alignment horizontal="left"/>
    </xf>
    <xf numFmtId="0" fontId="41" fillId="0" borderId="0" xfId="0" applyFont="1" applyBorder="1"/>
    <xf numFmtId="0" fontId="42" fillId="0" borderId="0" xfId="0" applyFont="1"/>
    <xf numFmtId="1" fontId="34" fillId="0" borderId="0" xfId="0" applyNumberFormat="1" applyFont="1"/>
    <xf numFmtId="0" fontId="29" fillId="25" borderId="0" xfId="0" applyFont="1" applyFill="1"/>
    <xf numFmtId="0" fontId="17" fillId="25" borderId="0" xfId="0" applyFont="1" applyFill="1"/>
    <xf numFmtId="0" fontId="19" fillId="0" borderId="0" xfId="0" applyFont="1" applyBorder="1" applyAlignment="1">
      <alignment horizontal="center" wrapText="1"/>
    </xf>
    <xf numFmtId="0" fontId="18" fillId="0" borderId="22" xfId="0" applyFont="1" applyFill="1" applyBorder="1" applyAlignment="1">
      <alignment horizontal="center" wrapText="1"/>
    </xf>
    <xf numFmtId="0" fontId="18" fillId="0" borderId="46" xfId="0" applyFont="1" applyFill="1" applyBorder="1" applyAlignment="1">
      <alignment horizontal="center" wrapText="1"/>
    </xf>
    <xf numFmtId="0" fontId="19" fillId="26" borderId="47" xfId="0" applyFont="1" applyFill="1" applyBorder="1" applyAlignment="1">
      <alignment horizontal="center" wrapText="1"/>
    </xf>
    <xf numFmtId="0" fontId="19" fillId="26" borderId="48" xfId="0" applyFont="1" applyFill="1" applyBorder="1" applyAlignment="1">
      <alignment horizontal="center" wrapText="1"/>
    </xf>
    <xf numFmtId="0" fontId="19" fillId="26" borderId="49" xfId="0" applyFont="1" applyFill="1" applyBorder="1" applyAlignment="1">
      <alignment horizontal="center" wrapText="1"/>
    </xf>
    <xf numFmtId="0" fontId="19" fillId="0" borderId="0" xfId="0" applyFont="1" applyBorder="1" applyAlignment="1">
      <alignment vertical="top" wrapText="1"/>
    </xf>
    <xf numFmtId="0" fontId="19" fillId="0" borderId="0" xfId="0" applyFont="1" applyAlignment="1">
      <alignment vertical="top"/>
    </xf>
    <xf numFmtId="0" fontId="19" fillId="0" borderId="0" xfId="0" applyFont="1" applyBorder="1"/>
    <xf numFmtId="0" fontId="23" fillId="27" borderId="22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left"/>
    </xf>
    <xf numFmtId="0" fontId="18" fillId="26" borderId="86" xfId="0" applyFont="1" applyFill="1" applyBorder="1" applyAlignment="1">
      <alignment horizontal="center" vertical="top" wrapText="1"/>
    </xf>
    <xf numFmtId="0" fontId="19" fillId="24" borderId="33" xfId="0" applyFont="1" applyFill="1" applyBorder="1" applyAlignment="1">
      <alignment horizontal="center" vertical="top" wrapText="1"/>
    </xf>
    <xf numFmtId="0" fontId="19" fillId="24" borderId="18" xfId="0" applyFont="1" applyFill="1" applyBorder="1" applyAlignment="1">
      <alignment horizontal="center" vertical="top" wrapText="1"/>
    </xf>
    <xf numFmtId="0" fontId="19" fillId="24" borderId="34" xfId="0" applyFont="1" applyFill="1" applyBorder="1" applyAlignment="1">
      <alignment horizontal="center" vertical="top" wrapText="1"/>
    </xf>
    <xf numFmtId="0" fontId="19" fillId="24" borderId="35" xfId="0" applyFont="1" applyFill="1" applyBorder="1" applyAlignment="1">
      <alignment horizontal="center" vertical="top" wrapText="1"/>
    </xf>
    <xf numFmtId="0" fontId="19" fillId="24" borderId="90" xfId="0" applyFont="1" applyFill="1" applyBorder="1" applyAlignment="1">
      <alignment horizontal="center" vertical="top" wrapText="1"/>
    </xf>
    <xf numFmtId="0" fontId="33" fillId="0" borderId="39" xfId="0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 wrapText="1"/>
    </xf>
    <xf numFmtId="0" fontId="32" fillId="0" borderId="64" xfId="0" applyFont="1" applyFill="1" applyBorder="1" applyAlignment="1">
      <alignment horizontal="center" wrapText="1"/>
    </xf>
    <xf numFmtId="0" fontId="32" fillId="0" borderId="22" xfId="0" applyFont="1" applyFill="1" applyBorder="1" applyAlignment="1">
      <alignment horizontal="center" wrapText="1"/>
    </xf>
    <xf numFmtId="0" fontId="32" fillId="0" borderId="77" xfId="0" applyFont="1" applyFill="1" applyBorder="1" applyAlignment="1">
      <alignment horizontal="center" wrapText="1"/>
    </xf>
    <xf numFmtId="0" fontId="33" fillId="0" borderId="37" xfId="0" applyFont="1" applyFill="1" applyBorder="1" applyAlignment="1">
      <alignment horizontal="center"/>
    </xf>
    <xf numFmtId="0" fontId="32" fillId="0" borderId="38" xfId="0" applyFont="1" applyFill="1" applyBorder="1" applyAlignment="1">
      <alignment horizontal="center" wrapText="1"/>
    </xf>
    <xf numFmtId="0" fontId="32" fillId="0" borderId="63" xfId="0" applyFont="1" applyFill="1" applyBorder="1" applyAlignment="1">
      <alignment horizontal="center" wrapText="1"/>
    </xf>
    <xf numFmtId="0" fontId="32" fillId="0" borderId="78" xfId="0" applyFont="1" applyFill="1" applyBorder="1" applyAlignment="1">
      <alignment horizontal="center" wrapText="1"/>
    </xf>
    <xf numFmtId="0" fontId="32" fillId="0" borderId="79" xfId="0" applyFont="1" applyFill="1" applyBorder="1" applyAlignment="1">
      <alignment horizontal="center" wrapText="1"/>
    </xf>
    <xf numFmtId="0" fontId="33" fillId="0" borderId="41" xfId="0" applyFont="1" applyFill="1" applyBorder="1" applyAlignment="1">
      <alignment horizontal="center"/>
    </xf>
    <xf numFmtId="0" fontId="33" fillId="0" borderId="22" xfId="0" applyFont="1" applyFill="1" applyBorder="1" applyAlignment="1">
      <alignment horizontal="center"/>
    </xf>
    <xf numFmtId="0" fontId="33" fillId="0" borderId="69" xfId="0" applyFont="1" applyFill="1" applyBorder="1" applyAlignment="1">
      <alignment horizontal="center"/>
    </xf>
    <xf numFmtId="0" fontId="32" fillId="0" borderId="70" xfId="0" applyFont="1" applyFill="1" applyBorder="1" applyAlignment="1">
      <alignment horizontal="center" wrapText="1"/>
    </xf>
    <xf numFmtId="0" fontId="32" fillId="0" borderId="71" xfId="0" applyFont="1" applyFill="1" applyBorder="1" applyAlignment="1">
      <alignment horizontal="center" wrapText="1"/>
    </xf>
    <xf numFmtId="0" fontId="32" fillId="0" borderId="81" xfId="0" applyFont="1" applyFill="1" applyBorder="1" applyAlignment="1">
      <alignment horizontal="center" wrapText="1"/>
    </xf>
    <xf numFmtId="0" fontId="32" fillId="0" borderId="46" xfId="0" applyFont="1" applyFill="1" applyBorder="1" applyAlignment="1">
      <alignment horizontal="center"/>
    </xf>
    <xf numFmtId="0" fontId="32" fillId="0" borderId="22" xfId="0" applyFont="1" applyFill="1" applyBorder="1" applyAlignment="1">
      <alignment horizontal="center"/>
    </xf>
    <xf numFmtId="0" fontId="32" fillId="0" borderId="65" xfId="0" applyFont="1" applyFill="1" applyBorder="1" applyAlignment="1">
      <alignment horizontal="center" wrapText="1"/>
    </xf>
    <xf numFmtId="0" fontId="33" fillId="0" borderId="61" xfId="0" applyFont="1" applyFill="1" applyBorder="1" applyAlignment="1">
      <alignment horizontal="center"/>
    </xf>
    <xf numFmtId="0" fontId="32" fillId="0" borderId="62" xfId="0" applyFont="1" applyFill="1" applyBorder="1" applyAlignment="1">
      <alignment horizontal="center" wrapText="1"/>
    </xf>
    <xf numFmtId="0" fontId="32" fillId="0" borderId="72" xfId="0" applyFont="1" applyFill="1" applyBorder="1" applyAlignment="1">
      <alignment horizontal="center" wrapText="1"/>
    </xf>
    <xf numFmtId="0" fontId="32" fillId="0" borderId="82" xfId="0" applyFont="1" applyFill="1" applyBorder="1" applyAlignment="1">
      <alignment horizontal="center" wrapText="1"/>
    </xf>
    <xf numFmtId="0" fontId="32" fillId="0" borderId="43" xfId="0" applyFont="1" applyFill="1" applyBorder="1" applyAlignment="1">
      <alignment horizontal="center" wrapText="1"/>
    </xf>
    <xf numFmtId="0" fontId="32" fillId="0" borderId="75" xfId="0" applyFont="1" applyFill="1" applyBorder="1" applyAlignment="1">
      <alignment horizontal="center" wrapText="1"/>
    </xf>
    <xf numFmtId="0" fontId="32" fillId="0" borderId="83" xfId="0" applyFont="1" applyFill="1" applyBorder="1" applyAlignment="1">
      <alignment horizontal="center" wrapText="1"/>
    </xf>
    <xf numFmtId="0" fontId="33" fillId="0" borderId="73" xfId="0" applyFont="1" applyFill="1" applyBorder="1" applyAlignment="1">
      <alignment horizontal="center"/>
    </xf>
    <xf numFmtId="0" fontId="33" fillId="0" borderId="74" xfId="0" applyFont="1" applyFill="1" applyBorder="1" applyAlignment="1">
      <alignment horizontal="center"/>
    </xf>
    <xf numFmtId="0" fontId="32" fillId="0" borderId="42" xfId="0" applyFont="1" applyFill="1" applyBorder="1" applyAlignment="1">
      <alignment horizontal="center" wrapText="1"/>
    </xf>
    <xf numFmtId="0" fontId="32" fillId="0" borderId="76" xfId="0" applyFont="1" applyFill="1" applyBorder="1" applyAlignment="1">
      <alignment horizontal="center" wrapText="1"/>
    </xf>
    <xf numFmtId="0" fontId="32" fillId="0" borderId="84" xfId="0" applyFont="1" applyFill="1" applyBorder="1" applyAlignment="1">
      <alignment horizontal="center" wrapText="1"/>
    </xf>
    <xf numFmtId="0" fontId="32" fillId="0" borderId="29" xfId="0" applyFont="1" applyFill="1" applyBorder="1" applyAlignment="1">
      <alignment horizontal="center" wrapText="1"/>
    </xf>
    <xf numFmtId="0" fontId="32" fillId="0" borderId="94" xfId="0" applyFont="1" applyFill="1" applyBorder="1" applyAlignment="1">
      <alignment horizontal="center" wrapText="1"/>
    </xf>
    <xf numFmtId="0" fontId="32" fillId="0" borderId="95" xfId="0" applyFont="1" applyFill="1" applyBorder="1" applyAlignment="1">
      <alignment horizontal="center" wrapText="1"/>
    </xf>
    <xf numFmtId="0" fontId="32" fillId="0" borderId="96" xfId="0" applyFont="1" applyFill="1" applyBorder="1" applyAlignment="1">
      <alignment horizontal="center" wrapText="1"/>
    </xf>
    <xf numFmtId="0" fontId="44" fillId="0" borderId="94" xfId="0" applyFont="1" applyFill="1" applyBorder="1" applyAlignment="1">
      <alignment horizontal="center" wrapText="1"/>
    </xf>
    <xf numFmtId="0" fontId="44" fillId="0" borderId="97" xfId="0" applyFont="1" applyFill="1" applyBorder="1" applyAlignment="1">
      <alignment horizontal="center" wrapText="1"/>
    </xf>
    <xf numFmtId="0" fontId="45" fillId="0" borderId="23" xfId="0" applyFont="1" applyFill="1" applyBorder="1" applyAlignment="1">
      <alignment horizontal="center" wrapText="1"/>
    </xf>
    <xf numFmtId="0" fontId="45" fillId="0" borderId="24" xfId="0" applyFont="1" applyFill="1" applyBorder="1" applyAlignment="1">
      <alignment horizontal="center" wrapText="1"/>
    </xf>
    <xf numFmtId="0" fontId="45" fillId="0" borderId="25" xfId="0" applyFont="1" applyFill="1" applyBorder="1" applyAlignment="1">
      <alignment horizontal="center" wrapText="1"/>
    </xf>
    <xf numFmtId="0" fontId="41" fillId="0" borderId="0" xfId="0" applyFont="1" applyFill="1"/>
    <xf numFmtId="0" fontId="41" fillId="0" borderId="10" xfId="0" applyFont="1" applyFill="1" applyBorder="1"/>
    <xf numFmtId="0" fontId="19" fillId="26" borderId="33" xfId="0" applyFont="1" applyFill="1" applyBorder="1" applyAlignment="1">
      <alignment horizontal="center" vertical="top" wrapText="1"/>
    </xf>
    <xf numFmtId="0" fontId="19" fillId="26" borderId="34" xfId="0" applyFont="1" applyFill="1" applyBorder="1" applyAlignment="1">
      <alignment horizontal="center" vertical="top" wrapText="1"/>
    </xf>
    <xf numFmtId="0" fontId="19" fillId="26" borderId="35" xfId="0" applyFont="1" applyFill="1" applyBorder="1" applyAlignment="1">
      <alignment horizontal="center" vertical="top" wrapText="1"/>
    </xf>
    <xf numFmtId="0" fontId="19" fillId="24" borderId="12" xfId="0" applyFont="1" applyFill="1" applyBorder="1" applyAlignment="1">
      <alignment horizontal="center" vertical="top" wrapText="1"/>
    </xf>
    <xf numFmtId="0" fontId="19" fillId="24" borderId="59" xfId="0" applyFont="1" applyFill="1" applyBorder="1" applyAlignment="1">
      <alignment horizontal="center" vertical="top" wrapText="1"/>
    </xf>
    <xf numFmtId="0" fontId="19" fillId="24" borderId="67" xfId="0" applyFont="1" applyFill="1" applyBorder="1" applyAlignment="1">
      <alignment horizontal="center" vertical="top" wrapText="1"/>
    </xf>
    <xf numFmtId="0" fontId="19" fillId="24" borderId="87" xfId="0" applyFont="1" applyFill="1" applyBorder="1" applyAlignment="1">
      <alignment horizontal="center" vertical="top" wrapText="1"/>
    </xf>
    <xf numFmtId="0" fontId="19" fillId="24" borderId="88" xfId="0" applyFont="1" applyFill="1" applyBorder="1" applyAlignment="1">
      <alignment horizontal="center" vertical="top" wrapText="1"/>
    </xf>
    <xf numFmtId="0" fontId="19" fillId="24" borderId="89" xfId="0" applyFont="1" applyFill="1" applyBorder="1" applyAlignment="1">
      <alignment horizontal="center" vertical="top" wrapText="1"/>
    </xf>
    <xf numFmtId="0" fontId="19" fillId="24" borderId="12" xfId="0" applyFont="1" applyFill="1" applyBorder="1" applyAlignment="1">
      <alignment horizontal="center" vertical="center" wrapText="1"/>
    </xf>
    <xf numFmtId="0" fontId="19" fillId="24" borderId="15" xfId="0" applyFont="1" applyFill="1" applyBorder="1" applyAlignment="1">
      <alignment horizontal="center" vertical="center" wrapText="1"/>
    </xf>
    <xf numFmtId="0" fontId="19" fillId="24" borderId="12" xfId="0" applyFont="1" applyFill="1" applyBorder="1" applyAlignment="1">
      <alignment horizontal="center" vertical="center"/>
    </xf>
    <xf numFmtId="0" fontId="19" fillId="24" borderId="15" xfId="0" applyFont="1" applyFill="1" applyBorder="1" applyAlignment="1">
      <alignment horizontal="center" vertical="center"/>
    </xf>
    <xf numFmtId="0" fontId="18" fillId="26" borderId="23" xfId="0" applyFont="1" applyFill="1" applyBorder="1" applyAlignment="1">
      <alignment horizontal="center" vertical="top" wrapText="1"/>
    </xf>
    <xf numFmtId="0" fontId="18" fillId="26" borderId="25" xfId="0" applyFont="1" applyFill="1" applyBorder="1" applyAlignment="1">
      <alignment horizontal="center" vertical="top" wrapText="1"/>
    </xf>
    <xf numFmtId="0" fontId="18" fillId="26" borderId="55" xfId="0" applyFont="1" applyFill="1" applyBorder="1" applyAlignment="1">
      <alignment horizontal="center" vertical="top" wrapText="1"/>
    </xf>
    <xf numFmtId="0" fontId="18" fillId="26" borderId="53" xfId="0" applyFont="1" applyFill="1" applyBorder="1" applyAlignment="1">
      <alignment horizontal="center" vertical="top" wrapText="1"/>
    </xf>
    <xf numFmtId="0" fontId="18" fillId="26" borderId="54" xfId="0" applyFont="1" applyFill="1" applyBorder="1" applyAlignment="1">
      <alignment horizontal="center" vertical="top" wrapText="1"/>
    </xf>
    <xf numFmtId="0" fontId="18" fillId="26" borderId="56" xfId="0" applyFont="1" applyFill="1" applyBorder="1" applyAlignment="1">
      <alignment horizontal="center" vertical="top" wrapText="1"/>
    </xf>
    <xf numFmtId="0" fontId="19" fillId="26" borderId="67" xfId="0" applyFont="1" applyFill="1" applyBorder="1" applyAlignment="1">
      <alignment horizontal="center" vertical="top" wrapText="1"/>
    </xf>
    <xf numFmtId="0" fontId="19" fillId="26" borderId="68" xfId="0" applyFont="1" applyFill="1" applyBorder="1" applyAlignment="1">
      <alignment horizontal="center" vertical="top" wrapText="1"/>
    </xf>
    <xf numFmtId="0" fontId="19" fillId="26" borderId="57" xfId="0" applyFont="1" applyFill="1" applyBorder="1" applyAlignment="1">
      <alignment horizontal="center" vertical="top" wrapText="1"/>
    </xf>
    <xf numFmtId="0" fontId="19" fillId="26" borderId="58" xfId="0" applyFont="1" applyFill="1" applyBorder="1" applyAlignment="1">
      <alignment horizontal="center" vertical="top" wrapText="1"/>
    </xf>
    <xf numFmtId="0" fontId="18" fillId="0" borderId="45" xfId="0" applyFont="1" applyFill="1" applyBorder="1" applyAlignment="1">
      <alignment horizontal="center" wrapText="1"/>
    </xf>
    <xf numFmtId="0" fontId="20" fillId="27" borderId="50" xfId="0" applyFont="1" applyFill="1" applyBorder="1" applyAlignment="1">
      <alignment horizontal="center" wrapText="1"/>
    </xf>
    <xf numFmtId="0" fontId="20" fillId="27" borderId="44" xfId="0" applyFont="1" applyFill="1" applyBorder="1" applyAlignment="1">
      <alignment horizontal="center" wrapText="1"/>
    </xf>
    <xf numFmtId="0" fontId="20" fillId="0" borderId="44" xfId="0" applyFont="1" applyBorder="1" applyAlignment="1">
      <alignment horizontal="center" wrapText="1"/>
    </xf>
    <xf numFmtId="0" fontId="20" fillId="0" borderId="100" xfId="0" applyFont="1" applyBorder="1" applyAlignment="1">
      <alignment horizontal="center" wrapText="1"/>
    </xf>
    <xf numFmtId="0" fontId="18" fillId="0" borderId="101" xfId="0" applyFont="1" applyBorder="1" applyAlignment="1">
      <alignment horizontal="center" wrapText="1"/>
    </xf>
    <xf numFmtId="0" fontId="20" fillId="0" borderId="37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20" fillId="0" borderId="38" xfId="0" applyFont="1" applyBorder="1" applyAlignment="1">
      <alignment horizontal="center" wrapText="1"/>
    </xf>
    <xf numFmtId="0" fontId="20" fillId="0" borderId="63" xfId="0" applyFont="1" applyBorder="1" applyAlignment="1">
      <alignment horizontal="center" wrapText="1"/>
    </xf>
    <xf numFmtId="0" fontId="18" fillId="0" borderId="102" xfId="0" applyFont="1" applyBorder="1" applyAlignment="1">
      <alignment horizontal="center" wrapText="1"/>
    </xf>
    <xf numFmtId="0" fontId="20" fillId="0" borderId="37" xfId="0" applyFont="1" applyBorder="1" applyAlignment="1">
      <alignment horizontal="center" wrapText="1"/>
    </xf>
    <xf numFmtId="0" fontId="20" fillId="0" borderId="41" xfId="0" applyFont="1" applyBorder="1" applyAlignment="1">
      <alignment horizontal="center" wrapText="1"/>
    </xf>
    <xf numFmtId="0" fontId="20" fillId="0" borderId="43" xfId="0" applyFont="1" applyBorder="1" applyAlignment="1">
      <alignment horizontal="center" wrapText="1"/>
    </xf>
    <xf numFmtId="0" fontId="20" fillId="0" borderId="75" xfId="0" applyFont="1" applyBorder="1" applyAlignment="1">
      <alignment horizontal="center" wrapText="1"/>
    </xf>
    <xf numFmtId="0" fontId="18" fillId="0" borderId="103" xfId="0" applyFont="1" applyBorder="1" applyAlignment="1">
      <alignment horizontal="center" wrapText="1"/>
    </xf>
    <xf numFmtId="0" fontId="20" fillId="0" borderId="22" xfId="0" applyFont="1" applyFill="1" applyBorder="1" applyAlignment="1">
      <alignment horizontal="center"/>
    </xf>
    <xf numFmtId="0" fontId="20" fillId="0" borderId="65" xfId="0" applyFont="1" applyFill="1" applyBorder="1" applyAlignment="1">
      <alignment horizontal="center"/>
    </xf>
    <xf numFmtId="0" fontId="18" fillId="0" borderId="24" xfId="0" applyFont="1" applyFill="1" applyBorder="1" applyAlignment="1">
      <alignment horizontal="center"/>
    </xf>
    <xf numFmtId="0" fontId="20" fillId="0" borderId="61" xfId="0" applyFont="1" applyBorder="1" applyAlignment="1">
      <alignment horizontal="center" wrapText="1"/>
    </xf>
    <xf numFmtId="0" fontId="20" fillId="0" borderId="62" xfId="0" applyFont="1" applyBorder="1" applyAlignment="1">
      <alignment horizontal="center" wrapText="1"/>
    </xf>
    <xf numFmtId="0" fontId="20" fillId="0" borderId="72" xfId="0" applyFont="1" applyBorder="1" applyAlignment="1">
      <alignment horizontal="center" wrapText="1"/>
    </xf>
    <xf numFmtId="0" fontId="18" fillId="0" borderId="104" xfId="0" applyFont="1" applyBorder="1" applyAlignment="1">
      <alignment horizontal="center" wrapText="1"/>
    </xf>
    <xf numFmtId="0" fontId="18" fillId="0" borderId="59" xfId="0" applyFont="1" applyFill="1" applyBorder="1" applyAlignment="1">
      <alignment horizontal="center"/>
    </xf>
    <xf numFmtId="0" fontId="18" fillId="25" borderId="33" xfId="0" applyFont="1" applyFill="1" applyBorder="1" applyAlignment="1">
      <alignment horizontal="center"/>
    </xf>
    <xf numFmtId="0" fontId="18" fillId="25" borderId="18" xfId="0" applyFont="1" applyFill="1" applyBorder="1" applyAlignment="1">
      <alignment horizontal="center"/>
    </xf>
    <xf numFmtId="0" fontId="43" fillId="0" borderId="26" xfId="0" applyFont="1" applyFill="1" applyBorder="1" applyAlignment="1">
      <alignment horizontal="center" wrapText="1"/>
    </xf>
    <xf numFmtId="0" fontId="32" fillId="0" borderId="22" xfId="0" applyFont="1" applyFill="1" applyBorder="1" applyAlignment="1">
      <alignment horizontal="center" vertical="center" wrapText="1"/>
    </xf>
    <xf numFmtId="0" fontId="32" fillId="0" borderId="65" xfId="0" applyFont="1" applyFill="1" applyBorder="1" applyAlignment="1">
      <alignment horizontal="center" vertical="center" wrapText="1"/>
    </xf>
    <xf numFmtId="0" fontId="32" fillId="0" borderId="79" xfId="0" applyFont="1" applyFill="1" applyBorder="1" applyAlignment="1">
      <alignment horizontal="center" vertical="center" wrapText="1"/>
    </xf>
    <xf numFmtId="0" fontId="45" fillId="0" borderId="24" xfId="0" applyFont="1" applyFill="1" applyBorder="1" applyAlignment="1">
      <alignment horizontal="center" vertical="center" wrapText="1"/>
    </xf>
    <xf numFmtId="0" fontId="32" fillId="0" borderId="29" xfId="0" applyFont="1" applyFill="1" applyBorder="1" applyAlignment="1">
      <alignment horizontal="center" vertical="center" wrapText="1"/>
    </xf>
    <xf numFmtId="0" fontId="32" fillId="0" borderId="46" xfId="0" applyFont="1" applyFill="1" applyBorder="1" applyAlignment="1">
      <alignment horizontal="center" vertical="center" wrapText="1"/>
    </xf>
    <xf numFmtId="0" fontId="32" fillId="0" borderId="66" xfId="0" applyFont="1" applyFill="1" applyBorder="1" applyAlignment="1">
      <alignment horizontal="center" vertical="center" wrapText="1"/>
    </xf>
    <xf numFmtId="0" fontId="32" fillId="0" borderId="80" xfId="0" applyFont="1" applyFill="1" applyBorder="1" applyAlignment="1">
      <alignment horizontal="center" vertical="center" wrapText="1"/>
    </xf>
    <xf numFmtId="0" fontId="43" fillId="0" borderId="22" xfId="0" applyFont="1" applyFill="1" applyBorder="1" applyAlignment="1">
      <alignment horizontal="center" vertical="center" wrapText="1"/>
    </xf>
    <xf numFmtId="0" fontId="43" fillId="0" borderId="65" xfId="0" applyFont="1" applyFill="1" applyBorder="1" applyAlignment="1">
      <alignment horizontal="center" vertical="center" wrapText="1"/>
    </xf>
    <xf numFmtId="0" fontId="43" fillId="0" borderId="79" xfId="0" applyFont="1" applyFill="1" applyBorder="1" applyAlignment="1">
      <alignment horizontal="center" vertical="center" wrapText="1"/>
    </xf>
    <xf numFmtId="0" fontId="43" fillId="0" borderId="29" xfId="0" applyFont="1" applyFill="1" applyBorder="1" applyAlignment="1">
      <alignment horizontal="center" vertical="center" wrapText="1"/>
    </xf>
    <xf numFmtId="0" fontId="43" fillId="0" borderId="92" xfId="0" applyFont="1" applyFill="1" applyBorder="1" applyAlignment="1">
      <alignment horizontal="center" vertical="center" wrapText="1"/>
    </xf>
    <xf numFmtId="164" fontId="43" fillId="0" borderId="93" xfId="0" applyNumberFormat="1" applyFont="1" applyFill="1" applyBorder="1" applyAlignment="1">
      <alignment horizontal="center" wrapText="1"/>
    </xf>
    <xf numFmtId="0" fontId="32" fillId="0" borderId="46" xfId="0" applyFont="1" applyFill="1" applyBorder="1" applyAlignment="1">
      <alignment horizontal="center" wrapText="1"/>
    </xf>
    <xf numFmtId="0" fontId="32" fillId="0" borderId="66" xfId="0" applyFont="1" applyFill="1" applyBorder="1" applyAlignment="1">
      <alignment horizontal="center" wrapText="1"/>
    </xf>
    <xf numFmtId="0" fontId="32" fillId="0" borderId="80" xfId="0" applyFont="1" applyFill="1" applyBorder="1" applyAlignment="1">
      <alignment horizontal="center" wrapText="1"/>
    </xf>
    <xf numFmtId="1" fontId="32" fillId="0" borderId="92" xfId="0" applyNumberFormat="1" applyFont="1" applyFill="1" applyBorder="1" applyAlignment="1">
      <alignment horizontal="center" wrapText="1"/>
    </xf>
    <xf numFmtId="1" fontId="43" fillId="0" borderId="92" xfId="0" applyNumberFormat="1" applyFont="1" applyFill="1" applyBorder="1" applyAlignment="1">
      <alignment horizontal="center" wrapText="1"/>
    </xf>
    <xf numFmtId="0" fontId="43" fillId="0" borderId="46" xfId="0" applyFont="1" applyFill="1" applyBorder="1" applyAlignment="1">
      <alignment horizontal="center" vertical="center" wrapText="1"/>
    </xf>
    <xf numFmtId="0" fontId="43" fillId="0" borderId="66" xfId="0" applyFont="1" applyFill="1" applyBorder="1" applyAlignment="1">
      <alignment horizontal="center" vertical="center" wrapText="1"/>
    </xf>
    <xf numFmtId="0" fontId="43" fillId="0" borderId="80" xfId="0" applyFont="1" applyFill="1" applyBorder="1" applyAlignment="1">
      <alignment horizontal="center" vertical="center" wrapText="1"/>
    </xf>
    <xf numFmtId="0" fontId="44" fillId="0" borderId="22" xfId="0" applyFont="1" applyFill="1" applyBorder="1" applyAlignment="1">
      <alignment horizontal="center" vertical="center" wrapText="1"/>
    </xf>
    <xf numFmtId="0" fontId="44" fillId="0" borderId="65" xfId="0" applyFont="1" applyFill="1" applyBorder="1" applyAlignment="1">
      <alignment horizontal="center" vertical="center" wrapText="1"/>
    </xf>
    <xf numFmtId="0" fontId="44" fillId="0" borderId="79" xfId="0" applyFont="1" applyFill="1" applyBorder="1" applyAlignment="1">
      <alignment horizontal="center" vertical="center" wrapText="1"/>
    </xf>
    <xf numFmtId="0" fontId="44" fillId="0" borderId="29" xfId="0" applyFont="1" applyFill="1" applyBorder="1" applyAlignment="1">
      <alignment horizontal="center" vertical="center" wrapText="1"/>
    </xf>
    <xf numFmtId="0" fontId="44" fillId="0" borderId="46" xfId="0" applyFont="1" applyFill="1" applyBorder="1" applyAlignment="1">
      <alignment horizontal="center" vertical="center" wrapText="1"/>
    </xf>
    <xf numFmtId="0" fontId="44" fillId="0" borderId="66" xfId="0" applyFont="1" applyFill="1" applyBorder="1" applyAlignment="1">
      <alignment horizontal="center" vertical="center" wrapText="1"/>
    </xf>
    <xf numFmtId="0" fontId="44" fillId="0" borderId="80" xfId="0" applyFont="1" applyFill="1" applyBorder="1" applyAlignment="1">
      <alignment horizontal="center" vertical="center" wrapText="1"/>
    </xf>
    <xf numFmtId="0" fontId="44" fillId="0" borderId="92" xfId="0" applyFont="1" applyFill="1" applyBorder="1" applyAlignment="1">
      <alignment horizontal="center" vertical="center" wrapText="1"/>
    </xf>
    <xf numFmtId="1" fontId="44" fillId="0" borderId="92" xfId="0" applyNumberFormat="1" applyFont="1" applyFill="1" applyBorder="1" applyAlignment="1">
      <alignment horizontal="center" wrapText="1"/>
    </xf>
    <xf numFmtId="0" fontId="45" fillId="0" borderId="106" xfId="0" applyFont="1" applyFill="1" applyBorder="1" applyAlignment="1">
      <alignment horizontal="center" wrapText="1"/>
    </xf>
    <xf numFmtId="0" fontId="23" fillId="27" borderId="46" xfId="0" applyFont="1" applyFill="1" applyBorder="1" applyAlignment="1">
      <alignment horizontal="center" vertical="center" wrapText="1"/>
    </xf>
    <xf numFmtId="0" fontId="23" fillId="27" borderId="65" xfId="0" applyFont="1" applyFill="1" applyBorder="1" applyAlignment="1">
      <alignment horizontal="center" vertical="center" wrapText="1"/>
    </xf>
    <xf numFmtId="0" fontId="23" fillId="27" borderId="66" xfId="0" applyFont="1" applyFill="1" applyBorder="1" applyAlignment="1">
      <alignment horizontal="center" vertical="center" wrapText="1"/>
    </xf>
    <xf numFmtId="0" fontId="26" fillId="27" borderId="23" xfId="0" applyFont="1" applyFill="1" applyBorder="1" applyAlignment="1">
      <alignment horizontal="center" vertical="center" wrapText="1"/>
    </xf>
    <xf numFmtId="0" fontId="26" fillId="27" borderId="24" xfId="0" applyFont="1" applyFill="1" applyBorder="1" applyAlignment="1">
      <alignment horizontal="center" vertical="center" wrapText="1"/>
    </xf>
    <xf numFmtId="0" fontId="26" fillId="27" borderId="25" xfId="0" applyFont="1" applyFill="1" applyBorder="1" applyAlignment="1">
      <alignment horizontal="center" vertical="center" wrapText="1"/>
    </xf>
    <xf numFmtId="0" fontId="23" fillId="27" borderId="79" xfId="0" applyFont="1" applyFill="1" applyBorder="1" applyAlignment="1">
      <alignment horizontal="center" vertical="center" wrapText="1"/>
    </xf>
    <xf numFmtId="0" fontId="23" fillId="27" borderId="80" xfId="0" applyFont="1" applyFill="1" applyBorder="1" applyAlignment="1">
      <alignment horizontal="center" vertical="center" wrapText="1"/>
    </xf>
    <xf numFmtId="0" fontId="46" fillId="27" borderId="22" xfId="0" applyFont="1" applyFill="1" applyBorder="1" applyAlignment="1">
      <alignment horizontal="center" vertical="center" wrapText="1"/>
    </xf>
    <xf numFmtId="0" fontId="26" fillId="24" borderId="55" xfId="0" applyFont="1" applyFill="1" applyBorder="1" applyAlignment="1">
      <alignment horizontal="center" vertical="center" wrapText="1"/>
    </xf>
    <xf numFmtId="0" fontId="26" fillId="24" borderId="53" xfId="0" applyFont="1" applyFill="1" applyBorder="1" applyAlignment="1">
      <alignment horizontal="center" vertical="center" wrapText="1"/>
    </xf>
    <xf numFmtId="0" fontId="26" fillId="24" borderId="56" xfId="0" applyFont="1" applyFill="1" applyBorder="1" applyAlignment="1">
      <alignment horizontal="center" vertical="center" wrapText="1"/>
    </xf>
    <xf numFmtId="0" fontId="26" fillId="24" borderId="54" xfId="0" applyFont="1" applyFill="1" applyBorder="1" applyAlignment="1">
      <alignment horizontal="center" vertical="center" wrapText="1"/>
    </xf>
    <xf numFmtId="0" fontId="26" fillId="24" borderId="33" xfId="0" applyFont="1" applyFill="1" applyBorder="1" applyAlignment="1">
      <alignment horizontal="center" wrapText="1"/>
    </xf>
    <xf numFmtId="0" fontId="46" fillId="27" borderId="26" xfId="0" applyFont="1" applyFill="1" applyBorder="1" applyAlignment="1">
      <alignment horizontal="center" vertical="center" wrapText="1"/>
    </xf>
    <xf numFmtId="0" fontId="46" fillId="27" borderId="27" xfId="0" applyFont="1" applyFill="1" applyBorder="1" applyAlignment="1">
      <alignment horizontal="center" vertical="center" wrapText="1"/>
    </xf>
    <xf numFmtId="164" fontId="46" fillId="27" borderId="28" xfId="0" applyNumberFormat="1" applyFont="1" applyFill="1" applyBorder="1" applyAlignment="1">
      <alignment horizontal="center" vertical="center" wrapText="1"/>
    </xf>
    <xf numFmtId="0" fontId="46" fillId="27" borderId="107" xfId="0" applyFont="1" applyFill="1" applyBorder="1" applyAlignment="1">
      <alignment horizontal="center" vertical="center" wrapText="1"/>
    </xf>
    <xf numFmtId="164" fontId="46" fillId="27" borderId="108" xfId="0" applyNumberFormat="1" applyFont="1" applyFill="1" applyBorder="1" applyAlignment="1">
      <alignment horizontal="center" vertical="center" wrapText="1"/>
    </xf>
    <xf numFmtId="164" fontId="47" fillId="24" borderId="91" xfId="0" applyNumberFormat="1" applyFont="1" applyFill="1" applyBorder="1" applyAlignment="1">
      <alignment horizontal="center" vertical="center" wrapText="1"/>
    </xf>
    <xf numFmtId="0" fontId="47" fillId="24" borderId="15" xfId="0" applyFont="1" applyFill="1" applyBorder="1" applyAlignment="1">
      <alignment horizontal="center" vertical="center" wrapText="1"/>
    </xf>
    <xf numFmtId="0" fontId="26" fillId="24" borderId="16" xfId="0" applyFont="1" applyFill="1" applyBorder="1" applyAlignment="1">
      <alignment horizontal="center" vertical="center" wrapText="1"/>
    </xf>
    <xf numFmtId="0" fontId="46" fillId="27" borderId="105" xfId="0" applyFont="1" applyFill="1" applyBorder="1" applyAlignment="1">
      <alignment horizontal="center" vertical="center" wrapText="1"/>
    </xf>
    <xf numFmtId="0" fontId="46" fillId="27" borderId="32" xfId="0" applyFont="1" applyFill="1" applyBorder="1" applyAlignment="1">
      <alignment horizontal="center" vertical="center" wrapText="1"/>
    </xf>
    <xf numFmtId="164" fontId="46" fillId="27" borderId="91" xfId="0" applyNumberFormat="1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wrapText="1"/>
    </xf>
    <xf numFmtId="1" fontId="44" fillId="0" borderId="66" xfId="0" applyNumberFormat="1" applyFont="1" applyFill="1" applyBorder="1" applyAlignment="1">
      <alignment horizontal="center" wrapText="1"/>
    </xf>
    <xf numFmtId="1" fontId="44" fillId="0" borderId="65" xfId="0" applyNumberFormat="1" applyFont="1" applyFill="1" applyBorder="1" applyAlignment="1">
      <alignment horizontal="center" vertical="center" wrapText="1"/>
    </xf>
    <xf numFmtId="164" fontId="43" fillId="0" borderId="49" xfId="0" applyNumberFormat="1" applyFont="1" applyFill="1" applyBorder="1" applyAlignment="1">
      <alignment horizontal="center" wrapText="1"/>
    </xf>
    <xf numFmtId="1" fontId="43" fillId="0" borderId="27" xfId="0" applyNumberFormat="1" applyFont="1" applyFill="1" applyBorder="1" applyAlignment="1">
      <alignment horizontal="center" wrapText="1"/>
    </xf>
    <xf numFmtId="1" fontId="32" fillId="0" borderId="65" xfId="0" applyNumberFormat="1" applyFont="1" applyFill="1" applyBorder="1" applyAlignment="1">
      <alignment horizontal="center"/>
    </xf>
    <xf numFmtId="1" fontId="32" fillId="0" borderId="65" xfId="0" applyNumberFormat="1" applyFont="1" applyFill="1" applyBorder="1" applyAlignment="1">
      <alignment horizontal="center" vertical="center" wrapText="1"/>
    </xf>
    <xf numFmtId="1" fontId="43" fillId="0" borderId="65" xfId="0" applyNumberFormat="1" applyFont="1" applyFill="1" applyBorder="1" applyAlignment="1">
      <alignment horizontal="center" vertical="center" wrapText="1"/>
    </xf>
    <xf numFmtId="1" fontId="43" fillId="0" borderId="66" xfId="0" applyNumberFormat="1" applyFont="1" applyFill="1" applyBorder="1" applyAlignment="1">
      <alignment horizontal="center" vertical="center" wrapText="1"/>
    </xf>
    <xf numFmtId="1" fontId="32" fillId="0" borderId="66" xfId="0" applyNumberFormat="1" applyFont="1" applyFill="1" applyBorder="1" applyAlignment="1">
      <alignment horizontal="center" wrapText="1"/>
    </xf>
    <xf numFmtId="1" fontId="43" fillId="0" borderId="66" xfId="0" applyNumberFormat="1" applyFont="1" applyFill="1" applyBorder="1" applyAlignment="1">
      <alignment horizontal="center" wrapText="1"/>
    </xf>
    <xf numFmtId="1" fontId="32" fillId="0" borderId="72" xfId="0" applyNumberFormat="1" applyFont="1" applyFill="1" applyBorder="1" applyAlignment="1">
      <alignment horizontal="center"/>
    </xf>
    <xf numFmtId="1" fontId="32" fillId="0" borderId="63" xfId="0" applyNumberFormat="1" applyFont="1" applyFill="1" applyBorder="1" applyAlignment="1">
      <alignment horizontal="center"/>
    </xf>
    <xf numFmtId="1" fontId="32" fillId="0" borderId="75" xfId="0" applyNumberFormat="1" applyFont="1" applyFill="1" applyBorder="1" applyAlignment="1">
      <alignment horizontal="center"/>
    </xf>
    <xf numFmtId="1" fontId="44" fillId="0" borderId="66" xfId="0" applyNumberFormat="1" applyFont="1" applyFill="1" applyBorder="1" applyAlignment="1">
      <alignment horizontal="center" vertical="center" wrapText="1"/>
    </xf>
    <xf numFmtId="1" fontId="32" fillId="0" borderId="109" xfId="0" applyNumberFormat="1" applyFont="1" applyFill="1" applyBorder="1" applyAlignment="1">
      <alignment horizontal="center"/>
    </xf>
    <xf numFmtId="0" fontId="26" fillId="27" borderId="110" xfId="0" applyFont="1" applyFill="1" applyBorder="1" applyAlignment="1">
      <alignment horizontal="center" wrapText="1"/>
    </xf>
    <xf numFmtId="0" fontId="23" fillId="27" borderId="27" xfId="0" applyFont="1" applyFill="1" applyBorder="1" applyAlignment="1">
      <alignment horizontal="center" vertical="center" wrapText="1"/>
    </xf>
    <xf numFmtId="0" fontId="23" fillId="27" borderId="111" xfId="0" applyFont="1" applyFill="1" applyBorder="1" applyAlignment="1">
      <alignment horizontal="center" vertical="center" wrapText="1"/>
    </xf>
    <xf numFmtId="0" fontId="23" fillId="27" borderId="112" xfId="0" applyFont="1" applyFill="1" applyBorder="1" applyAlignment="1">
      <alignment horizontal="center" vertical="center" wrapText="1"/>
    </xf>
    <xf numFmtId="0" fontId="26" fillId="27" borderId="113" xfId="0" applyFont="1" applyFill="1" applyBorder="1" applyAlignment="1">
      <alignment horizontal="center" wrapText="1"/>
    </xf>
    <xf numFmtId="164" fontId="43" fillId="0" borderId="30" xfId="0" applyNumberFormat="1" applyFont="1" applyFill="1" applyBorder="1" applyAlignment="1">
      <alignment horizontal="center" wrapText="1"/>
    </xf>
    <xf numFmtId="164" fontId="48" fillId="24" borderId="18" xfId="0" applyNumberFormat="1" applyFont="1" applyFill="1" applyBorder="1" applyAlignment="1">
      <alignment horizontal="center" wrapText="1"/>
    </xf>
    <xf numFmtId="0" fontId="33" fillId="24" borderId="51" xfId="0" applyFont="1" applyFill="1" applyBorder="1" applyAlignment="1">
      <alignment horizontal="center" wrapText="1"/>
    </xf>
    <xf numFmtId="0" fontId="33" fillId="24" borderId="52" xfId="0" applyFont="1" applyFill="1" applyBorder="1" applyAlignment="1">
      <alignment horizontal="center" wrapText="1"/>
    </xf>
    <xf numFmtId="0" fontId="33" fillId="24" borderId="98" xfId="0" applyFont="1" applyFill="1" applyBorder="1" applyAlignment="1">
      <alignment horizontal="center" wrapText="1"/>
    </xf>
    <xf numFmtId="0" fontId="45" fillId="24" borderId="18" xfId="0" applyFont="1" applyFill="1" applyBorder="1" applyAlignment="1">
      <alignment horizontal="center" wrapText="1"/>
    </xf>
    <xf numFmtId="0" fontId="33" fillId="24" borderId="85" xfId="0" applyFont="1" applyFill="1" applyBorder="1" applyAlignment="1">
      <alignment horizontal="center" wrapText="1"/>
    </xf>
    <xf numFmtId="0" fontId="33" fillId="24" borderId="99" xfId="0" applyFont="1" applyFill="1" applyBorder="1" applyAlignment="1">
      <alignment horizontal="center" wrapText="1"/>
    </xf>
    <xf numFmtId="0" fontId="33" fillId="24" borderId="18" xfId="0" applyFont="1" applyFill="1" applyBorder="1" applyAlignment="1">
      <alignment horizontal="center" wrapText="1"/>
    </xf>
    <xf numFmtId="0" fontId="33" fillId="24" borderId="114" xfId="0" applyFont="1" applyFill="1" applyBorder="1" applyAlignment="1">
      <alignment horizontal="center" wrapText="1"/>
    </xf>
    <xf numFmtId="1" fontId="33" fillId="24" borderId="17" xfId="0" applyNumberFormat="1" applyFont="1" applyFill="1" applyBorder="1" applyAlignment="1">
      <alignment horizontal="center"/>
    </xf>
    <xf numFmtId="0" fontId="20" fillId="0" borderId="113" xfId="0" applyFont="1" applyBorder="1" applyAlignment="1">
      <alignment horizontal="center"/>
    </xf>
    <xf numFmtId="0" fontId="17" fillId="0" borderId="113" xfId="0" applyFont="1" applyBorder="1" applyAlignment="1">
      <alignment horizontal="center"/>
    </xf>
    <xf numFmtId="0" fontId="20" fillId="0" borderId="115" xfId="0" applyFont="1" applyBorder="1" applyAlignment="1">
      <alignment horizontal="center"/>
    </xf>
    <xf numFmtId="0" fontId="20" fillId="0" borderId="110" xfId="0" applyFont="1" applyBorder="1" applyAlignment="1">
      <alignment horizontal="center"/>
    </xf>
    <xf numFmtId="0" fontId="18" fillId="0" borderId="106" xfId="0" applyFont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8" fillId="0" borderId="106" xfId="0" applyFont="1" applyFill="1" applyBorder="1" applyAlignment="1">
      <alignment horizontal="center"/>
    </xf>
    <xf numFmtId="0" fontId="19" fillId="28" borderId="18" xfId="0" applyFont="1" applyFill="1" applyBorder="1" applyAlignment="1">
      <alignment horizontal="center"/>
    </xf>
    <xf numFmtId="0" fontId="19" fillId="28" borderId="33" xfId="0" applyFont="1" applyFill="1" applyBorder="1" applyAlignment="1">
      <alignment horizontal="center"/>
    </xf>
    <xf numFmtId="0" fontId="18" fillId="28" borderId="18" xfId="0" applyFont="1" applyFill="1" applyBorder="1" applyAlignment="1">
      <alignment horizontal="center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 1" xfId="37" builtinId="16" customBuiltin="1"/>
    <cellStyle name="Título 1 1" xfId="38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/>
            </a:pPr>
            <a:endParaRPr lang="en-US"/>
          </a:p>
          <a:p>
            <a:pPr>
              <a:defRPr/>
            </a:pPr>
            <a:r>
              <a:rPr lang="en-US"/>
              <a:t>Figura 1. MDDA - Distribuição dos casos de diarreia por semana epidemiológica no Estado de São Paulo, no ano 2015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5297583849449655E-2"/>
          <c:y val="0.1797200627259152"/>
          <c:w val="0.85727158611102461"/>
          <c:h val="0.72253732150359173"/>
        </c:manualLayout>
      </c:layout>
      <c:lineChart>
        <c:grouping val="standard"/>
        <c:varyColors val="0"/>
        <c:ser>
          <c:idx val="0"/>
          <c:order val="0"/>
          <c:tx>
            <c:strRef>
              <c:f>'ESP CONSOL 2015'!$A$142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'ESP CONSOL 2015'!$B$142:$BA$142</c:f>
              <c:numCache>
                <c:formatCode>General</c:formatCode>
                <c:ptCount val="52"/>
                <c:pt idx="0">
                  <c:v>28651</c:v>
                </c:pt>
                <c:pt idx="1">
                  <c:v>30426</c:v>
                </c:pt>
                <c:pt idx="2">
                  <c:v>31386</c:v>
                </c:pt>
                <c:pt idx="3">
                  <c:v>28600</c:v>
                </c:pt>
                <c:pt idx="4">
                  <c:v>25355</c:v>
                </c:pt>
                <c:pt idx="5">
                  <c:v>25821</c:v>
                </c:pt>
                <c:pt idx="6">
                  <c:v>24876</c:v>
                </c:pt>
                <c:pt idx="7">
                  <c:v>26926</c:v>
                </c:pt>
                <c:pt idx="8">
                  <c:v>27869</c:v>
                </c:pt>
                <c:pt idx="9">
                  <c:v>26703</c:v>
                </c:pt>
                <c:pt idx="10">
                  <c:v>25369</c:v>
                </c:pt>
                <c:pt idx="11">
                  <c:v>25202</c:v>
                </c:pt>
                <c:pt idx="12">
                  <c:v>23103</c:v>
                </c:pt>
                <c:pt idx="13">
                  <c:v>23715</c:v>
                </c:pt>
                <c:pt idx="14">
                  <c:v>21745</c:v>
                </c:pt>
                <c:pt idx="15">
                  <c:v>19995</c:v>
                </c:pt>
                <c:pt idx="16">
                  <c:v>18234</c:v>
                </c:pt>
                <c:pt idx="17">
                  <c:v>17017</c:v>
                </c:pt>
                <c:pt idx="18">
                  <c:v>16904</c:v>
                </c:pt>
                <c:pt idx="19">
                  <c:v>16447</c:v>
                </c:pt>
                <c:pt idx="20">
                  <c:v>15826</c:v>
                </c:pt>
                <c:pt idx="21">
                  <c:v>13497</c:v>
                </c:pt>
                <c:pt idx="22">
                  <c:v>15309</c:v>
                </c:pt>
                <c:pt idx="23">
                  <c:v>15773</c:v>
                </c:pt>
                <c:pt idx="24">
                  <c:v>14859</c:v>
                </c:pt>
                <c:pt idx="25">
                  <c:v>13529</c:v>
                </c:pt>
                <c:pt idx="26">
                  <c:v>12456</c:v>
                </c:pt>
                <c:pt idx="27">
                  <c:v>13686</c:v>
                </c:pt>
                <c:pt idx="28">
                  <c:v>13268</c:v>
                </c:pt>
                <c:pt idx="29">
                  <c:v>13552</c:v>
                </c:pt>
                <c:pt idx="30">
                  <c:v>15849</c:v>
                </c:pt>
                <c:pt idx="31">
                  <c:v>19320</c:v>
                </c:pt>
                <c:pt idx="32">
                  <c:v>20860</c:v>
                </c:pt>
                <c:pt idx="33">
                  <c:v>21419</c:v>
                </c:pt>
                <c:pt idx="34">
                  <c:v>21096</c:v>
                </c:pt>
                <c:pt idx="35">
                  <c:v>20305</c:v>
                </c:pt>
                <c:pt idx="36">
                  <c:v>22409</c:v>
                </c:pt>
                <c:pt idx="37">
                  <c:v>25348</c:v>
                </c:pt>
                <c:pt idx="38">
                  <c:v>23001</c:v>
                </c:pt>
                <c:pt idx="39">
                  <c:v>21773</c:v>
                </c:pt>
                <c:pt idx="40">
                  <c:v>22723</c:v>
                </c:pt>
                <c:pt idx="41">
                  <c:v>22394</c:v>
                </c:pt>
                <c:pt idx="42">
                  <c:v>18643</c:v>
                </c:pt>
                <c:pt idx="43">
                  <c:v>18371</c:v>
                </c:pt>
                <c:pt idx="44">
                  <c:v>19894</c:v>
                </c:pt>
                <c:pt idx="45">
                  <c:v>19264</c:v>
                </c:pt>
                <c:pt idx="46">
                  <c:v>20177</c:v>
                </c:pt>
                <c:pt idx="47">
                  <c:v>18895</c:v>
                </c:pt>
                <c:pt idx="48">
                  <c:v>19293</c:v>
                </c:pt>
                <c:pt idx="49">
                  <c:v>18149</c:v>
                </c:pt>
                <c:pt idx="50">
                  <c:v>16149</c:v>
                </c:pt>
                <c:pt idx="51">
                  <c:v>17093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09998592"/>
        <c:axId val="79721536"/>
      </c:lineChart>
      <c:catAx>
        <c:axId val="10999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9721536"/>
        <c:crosses val="autoZero"/>
        <c:auto val="1"/>
        <c:lblAlgn val="ctr"/>
        <c:lblOffset val="100"/>
        <c:noMultiLvlLbl val="0"/>
      </c:catAx>
      <c:valAx>
        <c:axId val="79721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9998592"/>
        <c:crosses val="autoZero"/>
        <c:crossBetween val="between"/>
        <c:majorUnit val="10000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 - Distribuição dos casos de diarreia por faixa etária, por Trimestre de ocorrência (tendência bruta sem correção por intervalos de faixas etárias), ESP, 2015 </a:t>
            </a:r>
          </a:p>
        </c:rich>
      </c:tx>
      <c:layout>
        <c:manualLayout>
          <c:xMode val="edge"/>
          <c:yMode val="edge"/>
          <c:x val="0.1188614157682412"/>
          <c:y val="4.2260961436872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4053680111313"/>
          <c:y val="0.19417098219299458"/>
          <c:w val="0.85058097747653216"/>
          <c:h val="0.66692272816135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'ESP CONSOL 2015'!$B$149</c:f>
              <c:strCache>
                <c:ptCount val="1"/>
                <c:pt idx="0">
                  <c:v>&lt;1</c:v>
                </c:pt>
              </c:strCache>
            </c:strRef>
          </c:tx>
          <c:invertIfNegative val="0"/>
          <c:cat>
            <c:strRef>
              <c:f>'ESP CONSOL 2015'!$A$150:$A$153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'ESP CONSOL 2015'!$B$150:$B$153</c:f>
              <c:numCache>
                <c:formatCode>General</c:formatCode>
                <c:ptCount val="4"/>
                <c:pt idx="0">
                  <c:v>15004</c:v>
                </c:pt>
                <c:pt idx="1">
                  <c:v>9109</c:v>
                </c:pt>
                <c:pt idx="2">
                  <c:v>8300</c:v>
                </c:pt>
                <c:pt idx="3">
                  <c:v>9606</c:v>
                </c:pt>
              </c:numCache>
            </c:numRef>
          </c:val>
        </c:ser>
        <c:ser>
          <c:idx val="1"/>
          <c:order val="1"/>
          <c:tx>
            <c:strRef>
              <c:f>'ESP CONSOL 2015'!$C$149</c:f>
              <c:strCache>
                <c:ptCount val="1"/>
                <c:pt idx="0">
                  <c:v>1-4a</c:v>
                </c:pt>
              </c:strCache>
            </c:strRef>
          </c:tx>
          <c:invertIfNegative val="0"/>
          <c:cat>
            <c:strRef>
              <c:f>'ESP CONSOL 2015'!$A$150:$A$153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'ESP CONSOL 2015'!$C$150:$C$153</c:f>
              <c:numCache>
                <c:formatCode>General</c:formatCode>
                <c:ptCount val="4"/>
                <c:pt idx="0">
                  <c:v>52791</c:v>
                </c:pt>
                <c:pt idx="1">
                  <c:v>38178</c:v>
                </c:pt>
                <c:pt idx="2">
                  <c:v>37115</c:v>
                </c:pt>
                <c:pt idx="3">
                  <c:v>33269</c:v>
                </c:pt>
              </c:numCache>
            </c:numRef>
          </c:val>
        </c:ser>
        <c:ser>
          <c:idx val="2"/>
          <c:order val="2"/>
          <c:tx>
            <c:strRef>
              <c:f>'ESP CONSOL 2015'!$D$149</c:f>
              <c:strCache>
                <c:ptCount val="1"/>
                <c:pt idx="0">
                  <c:v>5-9a</c:v>
                </c:pt>
              </c:strCache>
            </c:strRef>
          </c:tx>
          <c:invertIfNegative val="0"/>
          <c:cat>
            <c:strRef>
              <c:f>'ESP CONSOL 2015'!$A$150:$A$153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'ESP CONSOL 2015'!$D$150:$D$153</c:f>
              <c:numCache>
                <c:formatCode>General</c:formatCode>
                <c:ptCount val="4"/>
                <c:pt idx="0">
                  <c:v>30322</c:v>
                </c:pt>
                <c:pt idx="1">
                  <c:v>22356</c:v>
                </c:pt>
                <c:pt idx="2">
                  <c:v>24460</c:v>
                </c:pt>
                <c:pt idx="3">
                  <c:v>22217</c:v>
                </c:pt>
              </c:numCache>
            </c:numRef>
          </c:val>
        </c:ser>
        <c:ser>
          <c:idx val="3"/>
          <c:order val="3"/>
          <c:tx>
            <c:strRef>
              <c:f>'ESP CONSOL 2015'!$E$149</c:f>
              <c:strCache>
                <c:ptCount val="1"/>
                <c:pt idx="0">
                  <c:v>10 a e +</c:v>
                </c:pt>
              </c:strCache>
            </c:strRef>
          </c:tx>
          <c:invertIfNegative val="0"/>
          <c:cat>
            <c:strRef>
              <c:f>'ESP CONSOL 2015'!$A$150:$A$153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'ESP CONSOL 2015'!$E$150:$E$153</c:f>
              <c:numCache>
                <c:formatCode>General</c:formatCode>
                <c:ptCount val="4"/>
                <c:pt idx="0">
                  <c:v>248945</c:v>
                </c:pt>
                <c:pt idx="1">
                  <c:v>150937</c:v>
                </c:pt>
                <c:pt idx="2">
                  <c:v>170726</c:v>
                </c:pt>
                <c:pt idx="3">
                  <c:v>184588</c:v>
                </c:pt>
              </c:numCache>
            </c:numRef>
          </c:val>
        </c:ser>
        <c:ser>
          <c:idx val="4"/>
          <c:order val="4"/>
          <c:tx>
            <c:strRef>
              <c:f>'ESP CONSOL 2015'!$F$149</c:f>
              <c:strCache>
                <c:ptCount val="1"/>
                <c:pt idx="0">
                  <c:v>IGN</c:v>
                </c:pt>
              </c:strCache>
            </c:strRef>
          </c:tx>
          <c:invertIfNegative val="0"/>
          <c:cat>
            <c:strRef>
              <c:f>'ESP CONSOL 2015'!$A$150:$A$153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'ESP CONSOL 2015'!$F$150:$F$153</c:f>
              <c:numCache>
                <c:formatCode>General</c:formatCode>
                <c:ptCount val="4"/>
                <c:pt idx="0">
                  <c:v>3225</c:v>
                </c:pt>
                <c:pt idx="1">
                  <c:v>2270</c:v>
                </c:pt>
                <c:pt idx="2">
                  <c:v>1968</c:v>
                </c:pt>
                <c:pt idx="3">
                  <c:v>3138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axId val="110001664"/>
        <c:axId val="79722688"/>
      </c:barChart>
      <c:catAx>
        <c:axId val="11000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Trimestre de Ocorrência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9722688"/>
        <c:crosses val="autoZero"/>
        <c:auto val="1"/>
        <c:lblAlgn val="ctr"/>
        <c:lblOffset val="100"/>
        <c:tickLblSkip val="1"/>
        <c:noMultiLvlLbl val="0"/>
      </c:catAx>
      <c:valAx>
        <c:axId val="79722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000166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3667633105585395"/>
          <c:y val="0.9507488426070354"/>
          <c:w val="0.28670921070700323"/>
          <c:h val="3.3670006780055828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endParaRPr lang="en-US"/>
          </a:p>
          <a:p>
            <a:pPr>
              <a:defRPr/>
            </a:pPr>
            <a:r>
              <a:rPr lang="en-US"/>
              <a:t>Figura 4. MDDA - Distribuição dos casos de Diarreia segundo o Plano de Tratamento (A, B ou C) por Trimestre de ocorrência, ESP, 2015
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400307700377665E-2"/>
          <c:y val="0.18167309186301428"/>
          <c:w val="0.87439963335533466"/>
          <c:h val="0.695558267085967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'ESP CONSOL 2015'!$H$149</c:f>
              <c:strCache>
                <c:ptCount val="1"/>
                <c:pt idx="0">
                  <c:v>A</c:v>
                </c:pt>
              </c:strCache>
            </c:strRef>
          </c:tx>
          <c:invertIfNegative val="0"/>
          <c:cat>
            <c:strRef>
              <c:f>'ESP CONSOL 2015'!#REF!</c:f>
            </c:strRef>
          </c:cat>
          <c:val>
            <c:numRef>
              <c:f>'ESP CONSOL 2015'!$H$150:$H$153</c:f>
              <c:numCache>
                <c:formatCode>General</c:formatCode>
                <c:ptCount val="4"/>
                <c:pt idx="0">
                  <c:v>156283</c:v>
                </c:pt>
                <c:pt idx="1">
                  <c:v>104930</c:v>
                </c:pt>
                <c:pt idx="2">
                  <c:v>105375</c:v>
                </c:pt>
                <c:pt idx="3">
                  <c:v>108633</c:v>
                </c:pt>
              </c:numCache>
            </c:numRef>
          </c:val>
        </c:ser>
        <c:ser>
          <c:idx val="1"/>
          <c:order val="1"/>
          <c:tx>
            <c:strRef>
              <c:f>'ESP CONSOL 2015'!$I$149</c:f>
              <c:strCache>
                <c:ptCount val="1"/>
                <c:pt idx="0">
                  <c:v>B</c:v>
                </c:pt>
              </c:strCache>
            </c:strRef>
          </c:tx>
          <c:invertIfNegative val="0"/>
          <c:cat>
            <c:strRef>
              <c:f>'ESP CONSOL 2015'!#REF!</c:f>
            </c:strRef>
          </c:cat>
          <c:val>
            <c:numRef>
              <c:f>'ESP CONSOL 2015'!$I$150:$I$153</c:f>
              <c:numCache>
                <c:formatCode>General</c:formatCode>
                <c:ptCount val="4"/>
                <c:pt idx="0">
                  <c:v>76749</c:v>
                </c:pt>
                <c:pt idx="1">
                  <c:v>47698</c:v>
                </c:pt>
                <c:pt idx="2">
                  <c:v>54534</c:v>
                </c:pt>
                <c:pt idx="3">
                  <c:v>57748</c:v>
                </c:pt>
              </c:numCache>
            </c:numRef>
          </c:val>
        </c:ser>
        <c:ser>
          <c:idx val="2"/>
          <c:order val="2"/>
          <c:tx>
            <c:strRef>
              <c:f>'ESP CONSOL 2015'!$J$149</c:f>
              <c:strCache>
                <c:ptCount val="1"/>
                <c:pt idx="0">
                  <c:v>C</c:v>
                </c:pt>
              </c:strCache>
            </c:strRef>
          </c:tx>
          <c:invertIfNegative val="0"/>
          <c:cat>
            <c:strRef>
              <c:f>'ESP CONSOL 2015'!#REF!</c:f>
            </c:strRef>
          </c:cat>
          <c:val>
            <c:numRef>
              <c:f>'ESP CONSOL 2015'!$J$150:$J$153</c:f>
              <c:numCache>
                <c:formatCode>General</c:formatCode>
                <c:ptCount val="4"/>
                <c:pt idx="0">
                  <c:v>111644</c:v>
                </c:pt>
                <c:pt idx="1">
                  <c:v>66372</c:v>
                </c:pt>
                <c:pt idx="2">
                  <c:v>78990</c:v>
                </c:pt>
                <c:pt idx="3">
                  <c:v>84054</c:v>
                </c:pt>
              </c:numCache>
            </c:numRef>
          </c:val>
        </c:ser>
        <c:ser>
          <c:idx val="3"/>
          <c:order val="3"/>
          <c:tx>
            <c:strRef>
              <c:f>'ESP CONSOL 2015'!$K$149</c:f>
              <c:strCache>
                <c:ptCount val="1"/>
                <c:pt idx="0">
                  <c:v>IGN</c:v>
                </c:pt>
              </c:strCache>
            </c:strRef>
          </c:tx>
          <c:invertIfNegative val="0"/>
          <c:cat>
            <c:strRef>
              <c:f>'ESP CONSOL 2015'!#REF!</c:f>
            </c:strRef>
          </c:cat>
          <c:val>
            <c:numRef>
              <c:f>'ESP CONSOL 2015'!$K$150:$K$153</c:f>
              <c:numCache>
                <c:formatCode>General</c:formatCode>
                <c:ptCount val="4"/>
                <c:pt idx="0">
                  <c:v>5611</c:v>
                </c:pt>
                <c:pt idx="1">
                  <c:v>3850</c:v>
                </c:pt>
                <c:pt idx="2">
                  <c:v>3670</c:v>
                </c:pt>
                <c:pt idx="3">
                  <c:v>2383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10151168"/>
        <c:axId val="107627648"/>
      </c:barChart>
      <c:catAx>
        <c:axId val="11015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07627648"/>
        <c:crosses val="autoZero"/>
        <c:auto val="1"/>
        <c:lblAlgn val="ctr"/>
        <c:lblOffset val="100"/>
        <c:noMultiLvlLbl val="0"/>
      </c:catAx>
      <c:valAx>
        <c:axId val="107627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01511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áf5"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2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2</xdr:row>
      <xdr:rowOff>57150</xdr:rowOff>
    </xdr:from>
    <xdr:to>
      <xdr:col>0</xdr:col>
      <xdr:colOff>1000125</xdr:colOff>
      <xdr:row>6</xdr:row>
      <xdr:rowOff>19050</xdr:rowOff>
    </xdr:to>
    <xdr:pic>
      <xdr:nvPicPr>
        <xdr:cNvPr id="10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28625"/>
          <a:ext cx="6762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6397" cy="601382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6397" cy="601382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G157"/>
  <sheetViews>
    <sheetView tabSelected="1" zoomScale="90" zoomScaleNormal="90" workbookViewId="0">
      <selection activeCell="B6" sqref="B6"/>
    </sheetView>
  </sheetViews>
  <sheetFormatPr defaultRowHeight="11.25" x14ac:dyDescent="0.2"/>
  <cols>
    <col min="1" max="1" width="20.7109375" style="1" customWidth="1"/>
    <col min="2" max="2" width="10.28515625" style="1" customWidth="1"/>
    <col min="3" max="3" width="11.7109375" style="1" customWidth="1"/>
    <col min="4" max="4" width="13.140625" style="1" bestFit="1" customWidth="1"/>
    <col min="5" max="5" width="9.140625" style="1"/>
    <col min="6" max="6" width="10.7109375" style="1" customWidth="1"/>
    <col min="7" max="7" width="10.28515625" style="1" customWidth="1"/>
    <col min="8" max="11" width="9.140625" style="1"/>
    <col min="12" max="12" width="10.85546875" style="1" customWidth="1"/>
    <col min="13" max="13" width="13.28515625" style="1" customWidth="1"/>
    <col min="14" max="14" width="11.85546875" style="1" customWidth="1"/>
    <col min="15" max="15" width="10.5703125" style="1" customWidth="1"/>
    <col min="16" max="16" width="9.140625" style="10"/>
    <col min="17" max="17" width="13" style="1" customWidth="1"/>
    <col min="18" max="18" width="9.42578125" style="1" customWidth="1"/>
    <col min="19" max="53" width="9.140625" style="1"/>
    <col min="54" max="54" width="9.140625" style="4"/>
    <col min="55" max="16384" width="9.140625" style="1"/>
  </cols>
  <sheetData>
    <row r="1" spans="1:16" ht="18" x14ac:dyDescent="0.25">
      <c r="A1" s="2"/>
      <c r="B1" s="3" t="s">
        <v>0</v>
      </c>
      <c r="G1" s="75" t="s">
        <v>45</v>
      </c>
      <c r="H1" s="76"/>
    </row>
    <row r="2" spans="1:16" x14ac:dyDescent="0.2">
      <c r="A2" s="2"/>
      <c r="B2" s="3" t="s">
        <v>1</v>
      </c>
    </row>
    <row r="3" spans="1:16" x14ac:dyDescent="0.2">
      <c r="A3" s="2"/>
      <c r="B3" s="3" t="s">
        <v>2</v>
      </c>
    </row>
    <row r="4" spans="1:16" x14ac:dyDescent="0.2">
      <c r="A4" s="2"/>
      <c r="B4" s="3" t="s">
        <v>3</v>
      </c>
    </row>
    <row r="5" spans="1:16" ht="18" x14ac:dyDescent="0.25">
      <c r="A5" s="2"/>
      <c r="B5" s="5" t="s">
        <v>4</v>
      </c>
      <c r="G5" s="32" t="s">
        <v>46</v>
      </c>
    </row>
    <row r="6" spans="1:16" x14ac:dyDescent="0.2">
      <c r="A6" s="2"/>
      <c r="B6" s="5" t="s">
        <v>5</v>
      </c>
    </row>
    <row r="7" spans="1:16" x14ac:dyDescent="0.2">
      <c r="A7" s="2"/>
      <c r="B7" s="6" t="s">
        <v>6</v>
      </c>
    </row>
    <row r="8" spans="1:16" x14ac:dyDescent="0.2">
      <c r="A8" s="2"/>
      <c r="B8" s="6"/>
    </row>
    <row r="9" spans="1:16" ht="12.75" x14ac:dyDescent="0.2">
      <c r="A9" s="2"/>
      <c r="B9" s="35" t="s">
        <v>38</v>
      </c>
    </row>
    <row r="10" spans="1:16" ht="12.75" x14ac:dyDescent="0.2">
      <c r="A10" s="2"/>
      <c r="B10" s="36" t="s">
        <v>39</v>
      </c>
    </row>
    <row r="11" spans="1:16" ht="12.75" x14ac:dyDescent="0.2">
      <c r="A11" s="7"/>
      <c r="B11" s="36" t="s">
        <v>40</v>
      </c>
    </row>
    <row r="12" spans="1:16" ht="15.75" x14ac:dyDescent="0.25">
      <c r="A12" s="22"/>
      <c r="B12" s="73" t="s">
        <v>37</v>
      </c>
    </row>
    <row r="13" spans="1:16" ht="15.75" x14ac:dyDescent="0.25">
      <c r="A13" s="22"/>
      <c r="B13" s="35" t="s">
        <v>41</v>
      </c>
    </row>
    <row r="14" spans="1:16" ht="15.75" x14ac:dyDescent="0.25">
      <c r="A14" s="22"/>
      <c r="B14" s="35" t="s">
        <v>43</v>
      </c>
    </row>
    <row r="16" spans="1:16" s="4" customFormat="1" ht="16.5" thickBot="1" x14ac:dyDescent="0.3">
      <c r="A16" s="46" t="s">
        <v>44</v>
      </c>
      <c r="B16" s="33"/>
      <c r="C16" s="33"/>
      <c r="D16" s="33"/>
      <c r="E16" s="33"/>
      <c r="F16" s="33"/>
      <c r="G16" s="33"/>
      <c r="H16" s="33"/>
      <c r="I16" s="34"/>
      <c r="J16" s="33"/>
      <c r="K16" s="33"/>
      <c r="L16" s="33"/>
      <c r="M16" s="33"/>
      <c r="N16" s="33"/>
      <c r="O16" s="33"/>
      <c r="P16" s="11"/>
    </row>
    <row r="17" spans="1:54" s="24" customFormat="1" ht="34.5" customHeight="1" thickBot="1" x14ac:dyDescent="0.25">
      <c r="A17" s="139" t="s">
        <v>7</v>
      </c>
      <c r="B17" s="141" t="s">
        <v>10</v>
      </c>
      <c r="C17" s="142"/>
      <c r="D17" s="142"/>
      <c r="E17" s="142"/>
      <c r="F17" s="142"/>
      <c r="G17" s="143"/>
      <c r="H17" s="142" t="s">
        <v>11</v>
      </c>
      <c r="I17" s="142"/>
      <c r="J17" s="142"/>
      <c r="K17" s="142"/>
      <c r="L17" s="144"/>
      <c r="M17" s="145" t="s">
        <v>12</v>
      </c>
      <c r="N17" s="145" t="s">
        <v>13</v>
      </c>
      <c r="O17" s="147" t="s">
        <v>51</v>
      </c>
      <c r="P17" s="1"/>
      <c r="Q17" s="83"/>
      <c r="R17" s="23"/>
      <c r="AW17" s="25"/>
      <c r="BB17" s="84"/>
    </row>
    <row r="18" spans="1:54" s="24" customFormat="1" ht="15.75" customHeight="1" thickBot="1" x14ac:dyDescent="0.25">
      <c r="A18" s="140"/>
      <c r="B18" s="89" t="s">
        <v>15</v>
      </c>
      <c r="C18" s="90" t="s">
        <v>16</v>
      </c>
      <c r="D18" s="91" t="s">
        <v>17</v>
      </c>
      <c r="E18" s="90" t="s">
        <v>18</v>
      </c>
      <c r="F18" s="92" t="s">
        <v>19</v>
      </c>
      <c r="G18" s="93" t="s">
        <v>8</v>
      </c>
      <c r="H18" s="90" t="s">
        <v>20</v>
      </c>
      <c r="I18" s="90" t="s">
        <v>21</v>
      </c>
      <c r="J18" s="90" t="s">
        <v>22</v>
      </c>
      <c r="K18" s="90" t="s">
        <v>19</v>
      </c>
      <c r="L18" s="89" t="s">
        <v>8</v>
      </c>
      <c r="M18" s="146"/>
      <c r="N18" s="146"/>
      <c r="O18" s="148"/>
      <c r="P18" s="1"/>
      <c r="Q18" s="83"/>
      <c r="T18" s="26"/>
      <c r="BB18" s="84"/>
    </row>
    <row r="19" spans="1:54" ht="15" x14ac:dyDescent="0.25">
      <c r="A19" s="259">
        <v>1</v>
      </c>
      <c r="B19" s="260">
        <v>984</v>
      </c>
      <c r="C19" s="260">
        <v>3361</v>
      </c>
      <c r="D19" s="260">
        <v>2495</v>
      </c>
      <c r="E19" s="260">
        <v>21639</v>
      </c>
      <c r="F19" s="261">
        <v>172</v>
      </c>
      <c r="G19" s="221">
        <f>SUM(B19:F19)</f>
        <v>28651</v>
      </c>
      <c r="H19" s="262">
        <v>11849</v>
      </c>
      <c r="I19" s="260">
        <v>6570</v>
      </c>
      <c r="J19" s="260">
        <v>9819</v>
      </c>
      <c r="K19" s="261">
        <v>413</v>
      </c>
      <c r="L19" s="221">
        <f>SUM(H19:K19)</f>
        <v>28651</v>
      </c>
      <c r="M19" s="232">
        <v>2833</v>
      </c>
      <c r="N19" s="233">
        <v>2413</v>
      </c>
      <c r="O19" s="234">
        <f>(N19*100/M19)</f>
        <v>85.17472643840452</v>
      </c>
      <c r="P19" s="20"/>
      <c r="R19" s="4"/>
      <c r="S19" s="4"/>
      <c r="T19" s="4"/>
      <c r="U19" s="4"/>
      <c r="V19" s="4"/>
      <c r="W19" s="4"/>
      <c r="X19" s="4"/>
      <c r="Y19" s="4"/>
      <c r="Z19" s="12"/>
      <c r="AA19" s="4"/>
      <c r="AB19" s="4"/>
      <c r="AC19" s="24"/>
      <c r="AD19" s="24"/>
      <c r="AE19" s="24"/>
      <c r="AF19" s="24"/>
    </row>
    <row r="20" spans="1:54" ht="15" x14ac:dyDescent="0.25">
      <c r="A20" s="263">
        <v>2</v>
      </c>
      <c r="B20" s="86">
        <v>996</v>
      </c>
      <c r="C20" s="86">
        <v>3700</v>
      </c>
      <c r="D20" s="86">
        <v>2758</v>
      </c>
      <c r="E20" s="86">
        <v>22789</v>
      </c>
      <c r="F20" s="219">
        <v>183</v>
      </c>
      <c r="G20" s="222">
        <f>SUM(B20:F20)</f>
        <v>30426</v>
      </c>
      <c r="H20" s="224">
        <v>13308</v>
      </c>
      <c r="I20" s="86">
        <v>7094</v>
      </c>
      <c r="J20" s="86">
        <v>9624</v>
      </c>
      <c r="K20" s="219">
        <v>400</v>
      </c>
      <c r="L20" s="222">
        <f>SUM(H20:K20)</f>
        <v>30426</v>
      </c>
      <c r="M20" s="235">
        <v>2833</v>
      </c>
      <c r="N20" s="226">
        <v>2430</v>
      </c>
      <c r="O20" s="236">
        <f t="shared" ref="O20:O71" si="0">(N20*100/M20)</f>
        <v>85.774797034945294</v>
      </c>
      <c r="P20" s="20"/>
    </row>
    <row r="21" spans="1:54" ht="15" x14ac:dyDescent="0.25">
      <c r="A21" s="263">
        <v>3</v>
      </c>
      <c r="B21" s="86">
        <v>1054</v>
      </c>
      <c r="C21" s="86">
        <v>3867</v>
      </c>
      <c r="D21" s="86">
        <v>2780</v>
      </c>
      <c r="E21" s="86">
        <v>23519</v>
      </c>
      <c r="F21" s="219">
        <v>166</v>
      </c>
      <c r="G21" s="222">
        <f t="shared" ref="G21:G70" si="1">SUM(B21:F21)</f>
        <v>31386</v>
      </c>
      <c r="H21" s="224">
        <v>13211</v>
      </c>
      <c r="I21" s="86">
        <v>7600</v>
      </c>
      <c r="J21" s="86">
        <v>10235</v>
      </c>
      <c r="K21" s="219">
        <v>340</v>
      </c>
      <c r="L21" s="222">
        <f t="shared" ref="L21:L70" si="2">SUM(H21:K21)</f>
        <v>31386</v>
      </c>
      <c r="M21" s="235">
        <v>2833</v>
      </c>
      <c r="N21" s="226">
        <v>2420</v>
      </c>
      <c r="O21" s="236">
        <f t="shared" si="0"/>
        <v>85.421814331097778</v>
      </c>
      <c r="P21" s="20"/>
    </row>
    <row r="22" spans="1:54" ht="15" x14ac:dyDescent="0.25">
      <c r="A22" s="263">
        <v>4</v>
      </c>
      <c r="B22" s="86">
        <v>1034</v>
      </c>
      <c r="C22" s="86">
        <v>3468</v>
      </c>
      <c r="D22" s="86">
        <v>2326</v>
      </c>
      <c r="E22" s="86">
        <v>21598</v>
      </c>
      <c r="F22" s="219">
        <v>174</v>
      </c>
      <c r="G22" s="222">
        <f t="shared" si="1"/>
        <v>28600</v>
      </c>
      <c r="H22" s="224">
        <v>12843</v>
      </c>
      <c r="I22" s="86">
        <v>6073</v>
      </c>
      <c r="J22" s="86">
        <v>9363</v>
      </c>
      <c r="K22" s="219">
        <v>321</v>
      </c>
      <c r="L22" s="222">
        <f t="shared" si="2"/>
        <v>28600</v>
      </c>
      <c r="M22" s="235">
        <v>2833</v>
      </c>
      <c r="N22" s="226">
        <v>2437</v>
      </c>
      <c r="O22" s="236">
        <f t="shared" si="0"/>
        <v>86.021884927638553</v>
      </c>
      <c r="P22" s="20"/>
    </row>
    <row r="23" spans="1:54" ht="15" x14ac:dyDescent="0.25">
      <c r="A23" s="263">
        <v>5</v>
      </c>
      <c r="B23" s="86">
        <v>899</v>
      </c>
      <c r="C23" s="86">
        <v>3075</v>
      </c>
      <c r="D23" s="86">
        <v>2017</v>
      </c>
      <c r="E23" s="86">
        <v>18783</v>
      </c>
      <c r="F23" s="219">
        <v>581</v>
      </c>
      <c r="G23" s="222">
        <f t="shared" si="1"/>
        <v>25355</v>
      </c>
      <c r="H23" s="224">
        <v>11054</v>
      </c>
      <c r="I23" s="86">
        <v>5728</v>
      </c>
      <c r="J23" s="86">
        <v>8020</v>
      </c>
      <c r="K23" s="219">
        <v>553</v>
      </c>
      <c r="L23" s="222">
        <f t="shared" si="2"/>
        <v>25355</v>
      </c>
      <c r="M23" s="235">
        <v>2833</v>
      </c>
      <c r="N23" s="226">
        <v>2427</v>
      </c>
      <c r="O23" s="236">
        <f t="shared" si="0"/>
        <v>85.668902223791036</v>
      </c>
      <c r="P23" s="20"/>
    </row>
    <row r="24" spans="1:54" ht="15" x14ac:dyDescent="0.25">
      <c r="A24" s="263">
        <v>6</v>
      </c>
      <c r="B24" s="86">
        <v>1155</v>
      </c>
      <c r="C24" s="86">
        <v>3797</v>
      </c>
      <c r="D24" s="86">
        <v>2029</v>
      </c>
      <c r="E24" s="86">
        <v>18535</v>
      </c>
      <c r="F24" s="219">
        <v>305</v>
      </c>
      <c r="G24" s="222">
        <f t="shared" si="1"/>
        <v>25821</v>
      </c>
      <c r="H24" s="224">
        <v>11492</v>
      </c>
      <c r="I24" s="86">
        <v>5555</v>
      </c>
      <c r="J24" s="86">
        <v>8332</v>
      </c>
      <c r="K24" s="219">
        <v>442</v>
      </c>
      <c r="L24" s="222">
        <f t="shared" si="2"/>
        <v>25821</v>
      </c>
      <c r="M24" s="235">
        <v>2833</v>
      </c>
      <c r="N24" s="226">
        <v>2414</v>
      </c>
      <c r="O24" s="236">
        <f t="shared" si="0"/>
        <v>85.210024708789263</v>
      </c>
      <c r="P24" s="20"/>
    </row>
    <row r="25" spans="1:54" ht="15" x14ac:dyDescent="0.25">
      <c r="A25" s="263">
        <v>7</v>
      </c>
      <c r="B25" s="86">
        <v>1211</v>
      </c>
      <c r="C25" s="86">
        <v>3815</v>
      </c>
      <c r="D25" s="86">
        <v>2229</v>
      </c>
      <c r="E25" s="86">
        <v>17395</v>
      </c>
      <c r="F25" s="219">
        <v>226</v>
      </c>
      <c r="G25" s="222">
        <f t="shared" si="1"/>
        <v>24876</v>
      </c>
      <c r="H25" s="224">
        <v>11171</v>
      </c>
      <c r="I25" s="86">
        <v>5135</v>
      </c>
      <c r="J25" s="86">
        <v>8144</v>
      </c>
      <c r="K25" s="219">
        <v>426</v>
      </c>
      <c r="L25" s="222">
        <f t="shared" si="2"/>
        <v>24876</v>
      </c>
      <c r="M25" s="235">
        <v>2833</v>
      </c>
      <c r="N25" s="226">
        <v>2442</v>
      </c>
      <c r="O25" s="236">
        <f t="shared" si="0"/>
        <v>86.198376279562297</v>
      </c>
      <c r="P25" s="20"/>
    </row>
    <row r="26" spans="1:54" ht="15" x14ac:dyDescent="0.25">
      <c r="A26" s="263">
        <v>8</v>
      </c>
      <c r="B26" s="86">
        <v>1232</v>
      </c>
      <c r="C26" s="86">
        <v>4140</v>
      </c>
      <c r="D26" s="86">
        <v>2252</v>
      </c>
      <c r="E26" s="86">
        <v>19127</v>
      </c>
      <c r="F26" s="219">
        <v>175</v>
      </c>
      <c r="G26" s="222">
        <f t="shared" si="1"/>
        <v>26926</v>
      </c>
      <c r="H26" s="224">
        <v>11824</v>
      </c>
      <c r="I26" s="86">
        <v>5694</v>
      </c>
      <c r="J26" s="86">
        <v>8913</v>
      </c>
      <c r="K26" s="219">
        <v>495</v>
      </c>
      <c r="L26" s="222">
        <f t="shared" si="2"/>
        <v>26926</v>
      </c>
      <c r="M26" s="235">
        <v>2833</v>
      </c>
      <c r="N26" s="226">
        <v>2468</v>
      </c>
      <c r="O26" s="236">
        <f t="shared" si="0"/>
        <v>87.11613130956583</v>
      </c>
      <c r="P26" s="20"/>
    </row>
    <row r="27" spans="1:54" ht="15" x14ac:dyDescent="0.25">
      <c r="A27" s="263">
        <v>9</v>
      </c>
      <c r="B27" s="86">
        <v>1436</v>
      </c>
      <c r="C27" s="86">
        <v>5030</v>
      </c>
      <c r="D27" s="86">
        <v>2414</v>
      </c>
      <c r="E27" s="86">
        <v>18651</v>
      </c>
      <c r="F27" s="219">
        <v>338</v>
      </c>
      <c r="G27" s="222">
        <f t="shared" si="1"/>
        <v>27869</v>
      </c>
      <c r="H27" s="224">
        <v>12878</v>
      </c>
      <c r="I27" s="86">
        <v>5805</v>
      </c>
      <c r="J27" s="86">
        <v>8782</v>
      </c>
      <c r="K27" s="219">
        <v>404</v>
      </c>
      <c r="L27" s="222">
        <f t="shared" si="2"/>
        <v>27869</v>
      </c>
      <c r="M27" s="235">
        <v>2833</v>
      </c>
      <c r="N27" s="226">
        <v>2457</v>
      </c>
      <c r="O27" s="236">
        <f t="shared" si="0"/>
        <v>86.727850335333571</v>
      </c>
      <c r="P27" s="20"/>
    </row>
    <row r="28" spans="1:54" ht="15" x14ac:dyDescent="0.25">
      <c r="A28" s="263">
        <v>10</v>
      </c>
      <c r="B28" s="86">
        <v>1450</v>
      </c>
      <c r="C28" s="86">
        <v>4840</v>
      </c>
      <c r="D28" s="86">
        <v>2302</v>
      </c>
      <c r="E28" s="86">
        <v>17847</v>
      </c>
      <c r="F28" s="219">
        <v>264</v>
      </c>
      <c r="G28" s="222">
        <f t="shared" si="1"/>
        <v>26703</v>
      </c>
      <c r="H28" s="224">
        <v>12430</v>
      </c>
      <c r="I28" s="86">
        <v>5462</v>
      </c>
      <c r="J28" s="86">
        <v>8300</v>
      </c>
      <c r="K28" s="219">
        <v>511</v>
      </c>
      <c r="L28" s="222">
        <f t="shared" si="2"/>
        <v>26703</v>
      </c>
      <c r="M28" s="235">
        <v>2833</v>
      </c>
      <c r="N28" s="226">
        <v>2365</v>
      </c>
      <c r="O28" s="236">
        <f t="shared" si="0"/>
        <v>83.480409459936467</v>
      </c>
      <c r="P28" s="20"/>
    </row>
    <row r="29" spans="1:54" ht="15" x14ac:dyDescent="0.25">
      <c r="A29" s="263">
        <v>11</v>
      </c>
      <c r="B29" s="86">
        <v>1280</v>
      </c>
      <c r="C29" s="86">
        <v>4813</v>
      </c>
      <c r="D29" s="86">
        <v>2431</v>
      </c>
      <c r="E29" s="86">
        <v>16585</v>
      </c>
      <c r="F29" s="219">
        <v>260</v>
      </c>
      <c r="G29" s="222">
        <f t="shared" si="1"/>
        <v>25369</v>
      </c>
      <c r="H29" s="224">
        <v>12032</v>
      </c>
      <c r="I29" s="86">
        <v>5496</v>
      </c>
      <c r="J29" s="86">
        <v>7392</v>
      </c>
      <c r="K29" s="219">
        <v>449</v>
      </c>
      <c r="L29" s="222">
        <f t="shared" si="2"/>
        <v>25369</v>
      </c>
      <c r="M29" s="235">
        <v>2833</v>
      </c>
      <c r="N29" s="226">
        <v>2359</v>
      </c>
      <c r="O29" s="236">
        <f t="shared" si="0"/>
        <v>83.268619837627952</v>
      </c>
      <c r="P29" s="20"/>
      <c r="Q29" s="50"/>
      <c r="U29" s="2"/>
    </row>
    <row r="30" spans="1:54" ht="15" x14ac:dyDescent="0.25">
      <c r="A30" s="263">
        <v>12</v>
      </c>
      <c r="B30" s="86">
        <v>1224</v>
      </c>
      <c r="C30" s="86">
        <v>4775</v>
      </c>
      <c r="D30" s="86">
        <v>2183</v>
      </c>
      <c r="E30" s="86">
        <v>16830</v>
      </c>
      <c r="F30" s="219">
        <v>190</v>
      </c>
      <c r="G30" s="222">
        <f t="shared" si="1"/>
        <v>25202</v>
      </c>
      <c r="H30" s="224">
        <v>11634</v>
      </c>
      <c r="I30" s="86">
        <v>5523</v>
      </c>
      <c r="J30" s="86">
        <v>7566</v>
      </c>
      <c r="K30" s="219">
        <v>479</v>
      </c>
      <c r="L30" s="222">
        <f t="shared" si="2"/>
        <v>25202</v>
      </c>
      <c r="M30" s="235">
        <v>2833</v>
      </c>
      <c r="N30" s="226">
        <v>2371</v>
      </c>
      <c r="O30" s="236">
        <f t="shared" si="0"/>
        <v>83.692199082244969</v>
      </c>
      <c r="P30" s="20"/>
      <c r="Q30" s="50"/>
    </row>
    <row r="31" spans="1:54" ht="15" x14ac:dyDescent="0.25">
      <c r="A31" s="263">
        <v>13</v>
      </c>
      <c r="B31" s="86">
        <v>1049</v>
      </c>
      <c r="C31" s="86">
        <v>4110</v>
      </c>
      <c r="D31" s="86">
        <v>2106</v>
      </c>
      <c r="E31" s="86">
        <v>15647</v>
      </c>
      <c r="F31" s="219">
        <v>191</v>
      </c>
      <c r="G31" s="222">
        <f t="shared" si="1"/>
        <v>23103</v>
      </c>
      <c r="H31" s="224">
        <v>10557</v>
      </c>
      <c r="I31" s="86">
        <v>5014</v>
      </c>
      <c r="J31" s="86">
        <v>7154</v>
      </c>
      <c r="K31" s="219">
        <v>378</v>
      </c>
      <c r="L31" s="222">
        <f t="shared" si="2"/>
        <v>23103</v>
      </c>
      <c r="M31" s="235">
        <v>2833</v>
      </c>
      <c r="N31" s="226">
        <v>2380</v>
      </c>
      <c r="O31" s="236">
        <f t="shared" si="0"/>
        <v>84.009883515707727</v>
      </c>
      <c r="P31" s="20"/>
      <c r="Q31" s="50"/>
      <c r="T31" s="12"/>
    </row>
    <row r="32" spans="1:54" ht="15" x14ac:dyDescent="0.25">
      <c r="A32" s="263">
        <v>14</v>
      </c>
      <c r="B32" s="86">
        <v>1078</v>
      </c>
      <c r="C32" s="86">
        <v>4074</v>
      </c>
      <c r="D32" s="86">
        <v>2153</v>
      </c>
      <c r="E32" s="86">
        <v>16283</v>
      </c>
      <c r="F32" s="219">
        <v>127</v>
      </c>
      <c r="G32" s="222">
        <f t="shared" si="1"/>
        <v>23715</v>
      </c>
      <c r="H32" s="224">
        <v>11229</v>
      </c>
      <c r="I32" s="86">
        <v>4875</v>
      </c>
      <c r="J32" s="86">
        <v>7168</v>
      </c>
      <c r="K32" s="219">
        <v>443</v>
      </c>
      <c r="L32" s="222">
        <f t="shared" si="2"/>
        <v>23715</v>
      </c>
      <c r="M32" s="235">
        <v>2833</v>
      </c>
      <c r="N32" s="226">
        <v>2393</v>
      </c>
      <c r="O32" s="236">
        <f t="shared" si="0"/>
        <v>84.468761030709501</v>
      </c>
      <c r="P32" s="20"/>
      <c r="Q32" s="50"/>
      <c r="AK32" s="10"/>
      <c r="AL32" s="14"/>
    </row>
    <row r="33" spans="1:38" ht="15" x14ac:dyDescent="0.25">
      <c r="A33" s="263">
        <v>15</v>
      </c>
      <c r="B33" s="86">
        <v>935</v>
      </c>
      <c r="C33" s="86">
        <v>3962</v>
      </c>
      <c r="D33" s="86">
        <v>2054</v>
      </c>
      <c r="E33" s="86">
        <v>14481</v>
      </c>
      <c r="F33" s="219">
        <v>313</v>
      </c>
      <c r="G33" s="222">
        <f t="shared" si="1"/>
        <v>21745</v>
      </c>
      <c r="H33" s="224">
        <v>10232</v>
      </c>
      <c r="I33" s="86">
        <v>4743</v>
      </c>
      <c r="J33" s="86">
        <v>6380</v>
      </c>
      <c r="K33" s="219">
        <v>390</v>
      </c>
      <c r="L33" s="222">
        <f t="shared" si="2"/>
        <v>21745</v>
      </c>
      <c r="M33" s="235">
        <v>2833</v>
      </c>
      <c r="N33" s="226">
        <v>2359</v>
      </c>
      <c r="O33" s="236">
        <f t="shared" si="0"/>
        <v>83.268619837627952</v>
      </c>
      <c r="P33" s="20"/>
      <c r="Q33" s="49"/>
      <c r="AK33" s="13"/>
      <c r="AL33" s="14"/>
    </row>
    <row r="34" spans="1:38" ht="15" x14ac:dyDescent="0.25">
      <c r="A34" s="263">
        <v>16</v>
      </c>
      <c r="B34" s="86">
        <v>769</v>
      </c>
      <c r="C34" s="86">
        <v>3346</v>
      </c>
      <c r="D34" s="86">
        <v>1815</v>
      </c>
      <c r="E34" s="86">
        <v>13914</v>
      </c>
      <c r="F34" s="219">
        <v>151</v>
      </c>
      <c r="G34" s="222">
        <f t="shared" si="1"/>
        <v>19995</v>
      </c>
      <c r="H34" s="224">
        <v>9129</v>
      </c>
      <c r="I34" s="86">
        <v>4365</v>
      </c>
      <c r="J34" s="86">
        <v>6256</v>
      </c>
      <c r="K34" s="219">
        <v>245</v>
      </c>
      <c r="L34" s="222">
        <f t="shared" si="2"/>
        <v>19995</v>
      </c>
      <c r="M34" s="235">
        <v>2833</v>
      </c>
      <c r="N34" s="226">
        <v>2405</v>
      </c>
      <c r="O34" s="236">
        <f t="shared" si="0"/>
        <v>84.892340275326504</v>
      </c>
      <c r="P34" s="20"/>
      <c r="Q34" s="14"/>
      <c r="AK34" s="13"/>
      <c r="AL34" s="14"/>
    </row>
    <row r="35" spans="1:38" ht="15" x14ac:dyDescent="0.25">
      <c r="A35" s="263">
        <v>17</v>
      </c>
      <c r="B35" s="86">
        <v>777</v>
      </c>
      <c r="C35" s="86">
        <v>3008</v>
      </c>
      <c r="D35" s="86">
        <v>1758</v>
      </c>
      <c r="E35" s="86">
        <v>12600</v>
      </c>
      <c r="F35" s="219">
        <v>91</v>
      </c>
      <c r="G35" s="222">
        <f t="shared" si="1"/>
        <v>18234</v>
      </c>
      <c r="H35" s="224">
        <v>8395</v>
      </c>
      <c r="I35" s="86">
        <v>4205</v>
      </c>
      <c r="J35" s="86">
        <v>5282</v>
      </c>
      <c r="K35" s="219">
        <v>352</v>
      </c>
      <c r="L35" s="222">
        <f t="shared" si="2"/>
        <v>18234</v>
      </c>
      <c r="M35" s="235">
        <v>2833</v>
      </c>
      <c r="N35" s="226">
        <v>2445</v>
      </c>
      <c r="O35" s="236">
        <f t="shared" si="0"/>
        <v>86.304271090716554</v>
      </c>
      <c r="P35" s="20"/>
      <c r="Q35" s="14"/>
      <c r="AK35" s="13"/>
      <c r="AL35" s="14"/>
    </row>
    <row r="36" spans="1:38" ht="15" x14ac:dyDescent="0.25">
      <c r="A36" s="263">
        <v>18</v>
      </c>
      <c r="B36" s="86">
        <v>706</v>
      </c>
      <c r="C36" s="86">
        <v>2741</v>
      </c>
      <c r="D36" s="86">
        <v>1664</v>
      </c>
      <c r="E36" s="86">
        <v>11559</v>
      </c>
      <c r="F36" s="219">
        <v>347</v>
      </c>
      <c r="G36" s="222">
        <f t="shared" si="1"/>
        <v>17017</v>
      </c>
      <c r="H36" s="224">
        <v>7843</v>
      </c>
      <c r="I36" s="86">
        <v>3772</v>
      </c>
      <c r="J36" s="86">
        <v>5063</v>
      </c>
      <c r="K36" s="219">
        <v>339</v>
      </c>
      <c r="L36" s="222">
        <f t="shared" si="2"/>
        <v>17017</v>
      </c>
      <c r="M36" s="235">
        <v>2833</v>
      </c>
      <c r="N36" s="226">
        <v>2397</v>
      </c>
      <c r="O36" s="236">
        <f t="shared" si="0"/>
        <v>84.609954112248502</v>
      </c>
      <c r="P36" s="20"/>
      <c r="Q36" s="14"/>
      <c r="AK36" s="13"/>
      <c r="AL36" s="14"/>
    </row>
    <row r="37" spans="1:38" ht="15" x14ac:dyDescent="0.25">
      <c r="A37" s="263">
        <v>19</v>
      </c>
      <c r="B37" s="86">
        <v>641</v>
      </c>
      <c r="C37" s="86">
        <v>2819</v>
      </c>
      <c r="D37" s="86">
        <v>1620</v>
      </c>
      <c r="E37" s="86">
        <v>11735</v>
      </c>
      <c r="F37" s="219">
        <v>89</v>
      </c>
      <c r="G37" s="222">
        <f t="shared" si="1"/>
        <v>16904</v>
      </c>
      <c r="H37" s="224">
        <v>7979</v>
      </c>
      <c r="I37" s="86">
        <v>3766</v>
      </c>
      <c r="J37" s="86">
        <v>4885</v>
      </c>
      <c r="K37" s="219">
        <v>274</v>
      </c>
      <c r="L37" s="222">
        <f t="shared" si="2"/>
        <v>16904</v>
      </c>
      <c r="M37" s="235">
        <v>2833</v>
      </c>
      <c r="N37" s="226">
        <v>2423</v>
      </c>
      <c r="O37" s="236">
        <f t="shared" si="0"/>
        <v>85.527709142252036</v>
      </c>
      <c r="P37" s="20"/>
      <c r="Q37" s="14"/>
      <c r="AK37" s="13"/>
      <c r="AL37" s="14"/>
    </row>
    <row r="38" spans="1:38" ht="15" x14ac:dyDescent="0.25">
      <c r="A38" s="263">
        <v>20</v>
      </c>
      <c r="B38" s="86">
        <v>713</v>
      </c>
      <c r="C38" s="86">
        <v>2890</v>
      </c>
      <c r="D38" s="86">
        <v>1775</v>
      </c>
      <c r="E38" s="86">
        <v>10859</v>
      </c>
      <c r="F38" s="219">
        <v>210</v>
      </c>
      <c r="G38" s="222">
        <f t="shared" si="1"/>
        <v>16447</v>
      </c>
      <c r="H38" s="224">
        <v>7630</v>
      </c>
      <c r="I38" s="86">
        <v>3490</v>
      </c>
      <c r="J38" s="86">
        <v>5012</v>
      </c>
      <c r="K38" s="219">
        <v>315</v>
      </c>
      <c r="L38" s="222">
        <f t="shared" si="2"/>
        <v>16447</v>
      </c>
      <c r="M38" s="235">
        <v>2833</v>
      </c>
      <c r="N38" s="226">
        <v>2372</v>
      </c>
      <c r="O38" s="236">
        <f t="shared" si="0"/>
        <v>83.727497352629726</v>
      </c>
      <c r="P38" s="20"/>
      <c r="Q38" s="14"/>
      <c r="AK38" s="13"/>
      <c r="AL38" s="14"/>
    </row>
    <row r="39" spans="1:38" ht="15" x14ac:dyDescent="0.25">
      <c r="A39" s="263">
        <v>21</v>
      </c>
      <c r="B39" s="86">
        <v>638</v>
      </c>
      <c r="C39" s="86">
        <v>2716</v>
      </c>
      <c r="D39" s="86">
        <v>1722</v>
      </c>
      <c r="E39" s="86">
        <v>10549</v>
      </c>
      <c r="F39" s="219">
        <v>201</v>
      </c>
      <c r="G39" s="222">
        <f t="shared" si="1"/>
        <v>15826</v>
      </c>
      <c r="H39" s="224">
        <v>7467</v>
      </c>
      <c r="I39" s="86">
        <v>3436</v>
      </c>
      <c r="J39" s="86">
        <v>4738</v>
      </c>
      <c r="K39" s="219">
        <v>185</v>
      </c>
      <c r="L39" s="222">
        <f t="shared" si="2"/>
        <v>15826</v>
      </c>
      <c r="M39" s="235">
        <v>2833</v>
      </c>
      <c r="N39" s="226">
        <v>2365</v>
      </c>
      <c r="O39" s="236">
        <f t="shared" si="0"/>
        <v>83.480409459936467</v>
      </c>
      <c r="P39" s="20"/>
      <c r="Q39" s="14"/>
      <c r="AK39" s="13"/>
      <c r="AL39" s="14"/>
    </row>
    <row r="40" spans="1:38" ht="15" x14ac:dyDescent="0.25">
      <c r="A40" s="263">
        <v>22</v>
      </c>
      <c r="B40" s="86">
        <v>561</v>
      </c>
      <c r="C40" s="86">
        <v>2403</v>
      </c>
      <c r="D40" s="86">
        <v>1459</v>
      </c>
      <c r="E40" s="86">
        <v>8922</v>
      </c>
      <c r="F40" s="219">
        <v>152</v>
      </c>
      <c r="G40" s="222">
        <f t="shared" si="1"/>
        <v>13497</v>
      </c>
      <c r="H40" s="224">
        <v>6335</v>
      </c>
      <c r="I40" s="86">
        <v>2937</v>
      </c>
      <c r="J40" s="86">
        <v>3958</v>
      </c>
      <c r="K40" s="219">
        <v>267</v>
      </c>
      <c r="L40" s="222">
        <f t="shared" si="2"/>
        <v>13497</v>
      </c>
      <c r="M40" s="235">
        <v>2833</v>
      </c>
      <c r="N40" s="226">
        <v>2413</v>
      </c>
      <c r="O40" s="236">
        <f t="shared" si="0"/>
        <v>85.17472643840452</v>
      </c>
      <c r="P40" s="20"/>
      <c r="Q40" s="14"/>
      <c r="AK40" s="13"/>
      <c r="AL40" s="14"/>
    </row>
    <row r="41" spans="1:38" ht="15" x14ac:dyDescent="0.25">
      <c r="A41" s="263">
        <v>23</v>
      </c>
      <c r="B41" s="86">
        <v>569</v>
      </c>
      <c r="C41" s="86">
        <v>2433</v>
      </c>
      <c r="D41" s="86">
        <v>1651</v>
      </c>
      <c r="E41" s="86">
        <v>10589</v>
      </c>
      <c r="F41" s="219">
        <v>67</v>
      </c>
      <c r="G41" s="222">
        <f t="shared" si="1"/>
        <v>15309</v>
      </c>
      <c r="H41" s="224">
        <v>7385</v>
      </c>
      <c r="I41" s="86">
        <v>3090</v>
      </c>
      <c r="J41" s="86">
        <v>4541</v>
      </c>
      <c r="K41" s="219">
        <v>293</v>
      </c>
      <c r="L41" s="222">
        <f t="shared" si="2"/>
        <v>15309</v>
      </c>
      <c r="M41" s="235">
        <v>2833</v>
      </c>
      <c r="N41" s="226">
        <v>2426</v>
      </c>
      <c r="O41" s="236">
        <f t="shared" si="0"/>
        <v>85.633603953406279</v>
      </c>
      <c r="P41" s="20"/>
      <c r="Q41" s="14"/>
      <c r="AK41" s="13"/>
      <c r="AL41" s="14"/>
    </row>
    <row r="42" spans="1:38" ht="15" x14ac:dyDescent="0.25">
      <c r="A42" s="263">
        <v>24</v>
      </c>
      <c r="B42" s="86">
        <v>596</v>
      </c>
      <c r="C42" s="86">
        <v>2752</v>
      </c>
      <c r="D42" s="86">
        <v>1689</v>
      </c>
      <c r="E42" s="86">
        <v>10523</v>
      </c>
      <c r="F42" s="219">
        <v>213</v>
      </c>
      <c r="G42" s="222">
        <f t="shared" si="1"/>
        <v>15773</v>
      </c>
      <c r="H42" s="224">
        <v>7611</v>
      </c>
      <c r="I42" s="86">
        <v>3209</v>
      </c>
      <c r="J42" s="86">
        <v>4677</v>
      </c>
      <c r="K42" s="219">
        <v>276</v>
      </c>
      <c r="L42" s="222">
        <f t="shared" si="2"/>
        <v>15773</v>
      </c>
      <c r="M42" s="235">
        <v>2833</v>
      </c>
      <c r="N42" s="226">
        <v>2468</v>
      </c>
      <c r="O42" s="236">
        <f t="shared" si="0"/>
        <v>87.11613130956583</v>
      </c>
      <c r="P42" s="20"/>
      <c r="Q42" s="14"/>
      <c r="AK42" s="13"/>
      <c r="AL42" s="14"/>
    </row>
    <row r="43" spans="1:38" ht="15" x14ac:dyDescent="0.25">
      <c r="A43" s="263">
        <v>25</v>
      </c>
      <c r="B43" s="86">
        <v>587</v>
      </c>
      <c r="C43" s="86">
        <v>2583</v>
      </c>
      <c r="D43" s="86">
        <v>1601</v>
      </c>
      <c r="E43" s="86">
        <v>9949</v>
      </c>
      <c r="F43" s="219">
        <v>139</v>
      </c>
      <c r="G43" s="222">
        <f t="shared" si="1"/>
        <v>14859</v>
      </c>
      <c r="H43" s="224">
        <v>7126</v>
      </c>
      <c r="I43" s="86">
        <v>3180</v>
      </c>
      <c r="J43" s="86">
        <v>4322</v>
      </c>
      <c r="K43" s="219">
        <v>231</v>
      </c>
      <c r="L43" s="222">
        <f t="shared" si="2"/>
        <v>14859</v>
      </c>
      <c r="M43" s="235">
        <v>2833</v>
      </c>
      <c r="N43" s="226">
        <v>2462</v>
      </c>
      <c r="O43" s="236">
        <f t="shared" si="0"/>
        <v>86.904341687257329</v>
      </c>
      <c r="P43" s="20"/>
      <c r="Q43" s="14"/>
      <c r="AK43" s="13"/>
      <c r="AL43" s="14"/>
    </row>
    <row r="44" spans="1:38" ht="15" x14ac:dyDescent="0.25">
      <c r="A44" s="263">
        <v>26</v>
      </c>
      <c r="B44" s="86">
        <v>539</v>
      </c>
      <c r="C44" s="86">
        <v>2451</v>
      </c>
      <c r="D44" s="86">
        <v>1395</v>
      </c>
      <c r="E44" s="86">
        <v>8974</v>
      </c>
      <c r="F44" s="219">
        <v>170</v>
      </c>
      <c r="G44" s="222">
        <f t="shared" si="1"/>
        <v>13529</v>
      </c>
      <c r="H44" s="224">
        <v>6569</v>
      </c>
      <c r="I44" s="86">
        <v>2630</v>
      </c>
      <c r="J44" s="86">
        <v>4090</v>
      </c>
      <c r="K44" s="219">
        <v>240</v>
      </c>
      <c r="L44" s="222">
        <f t="shared" si="2"/>
        <v>13529</v>
      </c>
      <c r="M44" s="235">
        <v>2833</v>
      </c>
      <c r="N44" s="226">
        <v>2448</v>
      </c>
      <c r="O44" s="236">
        <f t="shared" si="0"/>
        <v>86.410165901870812</v>
      </c>
      <c r="P44" s="20"/>
      <c r="Q44" s="14"/>
      <c r="AK44" s="13"/>
      <c r="AL44" s="14"/>
    </row>
    <row r="45" spans="1:38" ht="15" x14ac:dyDescent="0.25">
      <c r="A45" s="263">
        <v>27</v>
      </c>
      <c r="B45" s="86">
        <v>463</v>
      </c>
      <c r="C45" s="86">
        <v>1880</v>
      </c>
      <c r="D45" s="86">
        <v>1199</v>
      </c>
      <c r="E45" s="86">
        <v>8789</v>
      </c>
      <c r="F45" s="219">
        <v>125</v>
      </c>
      <c r="G45" s="222">
        <f t="shared" si="1"/>
        <v>12456</v>
      </c>
      <c r="H45" s="224">
        <v>5732</v>
      </c>
      <c r="I45" s="86">
        <v>2579</v>
      </c>
      <c r="J45" s="86">
        <v>3929</v>
      </c>
      <c r="K45" s="219">
        <v>216</v>
      </c>
      <c r="L45" s="222">
        <f t="shared" si="2"/>
        <v>12456</v>
      </c>
      <c r="M45" s="235">
        <v>2833</v>
      </c>
      <c r="N45" s="226">
        <v>2392</v>
      </c>
      <c r="O45" s="236">
        <f t="shared" si="0"/>
        <v>84.433462760324744</v>
      </c>
      <c r="P45" s="20"/>
      <c r="Q45" s="14"/>
    </row>
    <row r="46" spans="1:38" ht="15" x14ac:dyDescent="0.25">
      <c r="A46" s="263">
        <v>28</v>
      </c>
      <c r="B46" s="86">
        <v>489</v>
      </c>
      <c r="C46" s="86">
        <v>1959</v>
      </c>
      <c r="D46" s="86">
        <v>1165</v>
      </c>
      <c r="E46" s="86">
        <v>10038</v>
      </c>
      <c r="F46" s="219">
        <v>35</v>
      </c>
      <c r="G46" s="222">
        <f t="shared" si="1"/>
        <v>13686</v>
      </c>
      <c r="H46" s="224">
        <v>6013</v>
      </c>
      <c r="I46" s="86">
        <v>2832</v>
      </c>
      <c r="J46" s="86">
        <v>4631</v>
      </c>
      <c r="K46" s="219">
        <v>210</v>
      </c>
      <c r="L46" s="222">
        <f t="shared" si="2"/>
        <v>13686</v>
      </c>
      <c r="M46" s="235">
        <v>2833</v>
      </c>
      <c r="N46" s="226">
        <v>2420</v>
      </c>
      <c r="O46" s="236">
        <f t="shared" si="0"/>
        <v>85.421814331097778</v>
      </c>
      <c r="P46" s="20"/>
      <c r="Q46" s="14"/>
    </row>
    <row r="47" spans="1:38" ht="15" x14ac:dyDescent="0.25">
      <c r="A47" s="263">
        <v>29</v>
      </c>
      <c r="B47" s="86">
        <v>514</v>
      </c>
      <c r="C47" s="86">
        <v>1821</v>
      </c>
      <c r="D47" s="86">
        <v>1219</v>
      </c>
      <c r="E47" s="86">
        <v>9608</v>
      </c>
      <c r="F47" s="219">
        <v>106</v>
      </c>
      <c r="G47" s="222">
        <f t="shared" si="1"/>
        <v>13268</v>
      </c>
      <c r="H47" s="224">
        <v>5976</v>
      </c>
      <c r="I47" s="86">
        <v>2775</v>
      </c>
      <c r="J47" s="86">
        <v>4186</v>
      </c>
      <c r="K47" s="219">
        <v>331</v>
      </c>
      <c r="L47" s="222">
        <f t="shared" si="2"/>
        <v>13268</v>
      </c>
      <c r="M47" s="235">
        <v>2833</v>
      </c>
      <c r="N47" s="226">
        <v>2433</v>
      </c>
      <c r="O47" s="236">
        <f t="shared" si="0"/>
        <v>85.880691846099538</v>
      </c>
      <c r="P47" s="20"/>
      <c r="Q47" s="14"/>
      <c r="T47" s="12"/>
    </row>
    <row r="48" spans="1:38" ht="15" x14ac:dyDescent="0.25">
      <c r="A48" s="263">
        <v>30</v>
      </c>
      <c r="B48" s="86">
        <v>520</v>
      </c>
      <c r="C48" s="86">
        <v>1980</v>
      </c>
      <c r="D48" s="86">
        <v>1329</v>
      </c>
      <c r="E48" s="86">
        <v>9654</v>
      </c>
      <c r="F48" s="219">
        <v>69</v>
      </c>
      <c r="G48" s="222">
        <f t="shared" si="1"/>
        <v>13552</v>
      </c>
      <c r="H48" s="224">
        <v>6223</v>
      </c>
      <c r="I48" s="86">
        <v>3037</v>
      </c>
      <c r="J48" s="86">
        <v>3983</v>
      </c>
      <c r="K48" s="219">
        <v>309</v>
      </c>
      <c r="L48" s="222">
        <f t="shared" si="2"/>
        <v>13552</v>
      </c>
      <c r="M48" s="235">
        <v>2833</v>
      </c>
      <c r="N48" s="226">
        <v>2437</v>
      </c>
      <c r="O48" s="236">
        <f t="shared" si="0"/>
        <v>86.021884927638553</v>
      </c>
      <c r="P48" s="20"/>
      <c r="Q48" s="14"/>
    </row>
    <row r="49" spans="1:17" ht="15" x14ac:dyDescent="0.25">
      <c r="A49" s="263">
        <v>31</v>
      </c>
      <c r="B49" s="86">
        <v>534</v>
      </c>
      <c r="C49" s="86">
        <v>2489</v>
      </c>
      <c r="D49" s="86">
        <v>1622</v>
      </c>
      <c r="E49" s="86">
        <v>11099</v>
      </c>
      <c r="F49" s="219">
        <v>105</v>
      </c>
      <c r="G49" s="222">
        <f t="shared" si="1"/>
        <v>15849</v>
      </c>
      <c r="H49" s="224">
        <v>7193</v>
      </c>
      <c r="I49" s="86">
        <v>3433</v>
      </c>
      <c r="J49" s="86">
        <v>4891</v>
      </c>
      <c r="K49" s="219">
        <v>332</v>
      </c>
      <c r="L49" s="222">
        <f t="shared" si="2"/>
        <v>15849</v>
      </c>
      <c r="M49" s="235">
        <v>2833</v>
      </c>
      <c r="N49" s="226">
        <v>2450</v>
      </c>
      <c r="O49" s="236">
        <f t="shared" si="0"/>
        <v>86.480762442640312</v>
      </c>
      <c r="P49" s="20"/>
      <c r="Q49" s="14"/>
    </row>
    <row r="50" spans="1:17" ht="15" x14ac:dyDescent="0.25">
      <c r="A50" s="263">
        <v>32</v>
      </c>
      <c r="B50" s="86">
        <v>637</v>
      </c>
      <c r="C50" s="86">
        <v>2937</v>
      </c>
      <c r="D50" s="86">
        <v>2018</v>
      </c>
      <c r="E50" s="86">
        <v>13627</v>
      </c>
      <c r="F50" s="219">
        <v>101</v>
      </c>
      <c r="G50" s="222">
        <f t="shared" si="1"/>
        <v>19320</v>
      </c>
      <c r="H50" s="224">
        <v>8598</v>
      </c>
      <c r="I50" s="86">
        <v>4041</v>
      </c>
      <c r="J50" s="86">
        <v>6399</v>
      </c>
      <c r="K50" s="219">
        <v>282</v>
      </c>
      <c r="L50" s="222">
        <f t="shared" si="2"/>
        <v>19320</v>
      </c>
      <c r="M50" s="235">
        <v>2833</v>
      </c>
      <c r="N50" s="226">
        <v>2459</v>
      </c>
      <c r="O50" s="236">
        <f t="shared" si="0"/>
        <v>86.798446876103071</v>
      </c>
      <c r="P50" s="20"/>
      <c r="Q50" s="14"/>
    </row>
    <row r="51" spans="1:17" ht="15" x14ac:dyDescent="0.25">
      <c r="A51" s="263">
        <v>33</v>
      </c>
      <c r="B51" s="86">
        <v>682</v>
      </c>
      <c r="C51" s="86">
        <v>3334</v>
      </c>
      <c r="D51" s="86">
        <v>2298</v>
      </c>
      <c r="E51" s="86">
        <v>14347</v>
      </c>
      <c r="F51" s="219">
        <v>199</v>
      </c>
      <c r="G51" s="222">
        <f t="shared" si="1"/>
        <v>20860</v>
      </c>
      <c r="H51" s="224">
        <v>8817</v>
      </c>
      <c r="I51" s="86">
        <v>4869</v>
      </c>
      <c r="J51" s="86">
        <v>6699</v>
      </c>
      <c r="K51" s="219">
        <v>475</v>
      </c>
      <c r="L51" s="222">
        <f t="shared" si="2"/>
        <v>20860</v>
      </c>
      <c r="M51" s="235">
        <v>2833</v>
      </c>
      <c r="N51" s="226">
        <v>2441</v>
      </c>
      <c r="O51" s="236">
        <f t="shared" si="0"/>
        <v>86.163078009177553</v>
      </c>
      <c r="P51" s="20"/>
      <c r="Q51" s="14"/>
    </row>
    <row r="52" spans="1:17" ht="15" x14ac:dyDescent="0.25">
      <c r="A52" s="263">
        <v>34</v>
      </c>
      <c r="B52" s="86">
        <v>676</v>
      </c>
      <c r="C52" s="86">
        <v>3387</v>
      </c>
      <c r="D52" s="86">
        <v>2256</v>
      </c>
      <c r="E52" s="86">
        <v>14928</v>
      </c>
      <c r="F52" s="219">
        <v>172</v>
      </c>
      <c r="G52" s="222">
        <f t="shared" si="1"/>
        <v>21419</v>
      </c>
      <c r="H52" s="224">
        <v>9104</v>
      </c>
      <c r="I52" s="86">
        <v>4956</v>
      </c>
      <c r="J52" s="86">
        <v>6926</v>
      </c>
      <c r="K52" s="219">
        <v>433</v>
      </c>
      <c r="L52" s="222">
        <f t="shared" si="2"/>
        <v>21419</v>
      </c>
      <c r="M52" s="235">
        <v>2833</v>
      </c>
      <c r="N52" s="226">
        <v>2422</v>
      </c>
      <c r="O52" s="236">
        <f t="shared" si="0"/>
        <v>85.492410871867278</v>
      </c>
      <c r="P52" s="20"/>
      <c r="Q52" s="14"/>
    </row>
    <row r="53" spans="1:17" ht="15" x14ac:dyDescent="0.25">
      <c r="A53" s="263">
        <v>35</v>
      </c>
      <c r="B53" s="86">
        <v>674</v>
      </c>
      <c r="C53" s="86">
        <v>3346</v>
      </c>
      <c r="D53" s="86">
        <v>2283</v>
      </c>
      <c r="E53" s="86">
        <v>14619</v>
      </c>
      <c r="F53" s="219">
        <v>174</v>
      </c>
      <c r="G53" s="222">
        <f t="shared" si="1"/>
        <v>21096</v>
      </c>
      <c r="H53" s="224">
        <v>9013</v>
      </c>
      <c r="I53" s="86">
        <v>4758</v>
      </c>
      <c r="J53" s="86">
        <v>7072</v>
      </c>
      <c r="K53" s="219">
        <v>253</v>
      </c>
      <c r="L53" s="222">
        <f t="shared" si="2"/>
        <v>21096</v>
      </c>
      <c r="M53" s="235">
        <v>2833</v>
      </c>
      <c r="N53" s="226">
        <v>2404</v>
      </c>
      <c r="O53" s="236">
        <f t="shared" si="0"/>
        <v>84.857042004941761</v>
      </c>
      <c r="P53" s="20"/>
      <c r="Q53" s="14"/>
    </row>
    <row r="54" spans="1:17" ht="15" x14ac:dyDescent="0.25">
      <c r="A54" s="263">
        <v>36</v>
      </c>
      <c r="B54" s="86">
        <v>588</v>
      </c>
      <c r="C54" s="86">
        <v>2979</v>
      </c>
      <c r="D54" s="86">
        <v>2088</v>
      </c>
      <c r="E54" s="86">
        <v>14444</v>
      </c>
      <c r="F54" s="219">
        <v>206</v>
      </c>
      <c r="G54" s="222">
        <f t="shared" si="1"/>
        <v>20305</v>
      </c>
      <c r="H54" s="224">
        <v>8526</v>
      </c>
      <c r="I54" s="86">
        <v>4775</v>
      </c>
      <c r="J54" s="86">
        <v>6813</v>
      </c>
      <c r="K54" s="219">
        <v>191</v>
      </c>
      <c r="L54" s="222">
        <f t="shared" si="2"/>
        <v>20305</v>
      </c>
      <c r="M54" s="235">
        <v>2833</v>
      </c>
      <c r="N54" s="226">
        <v>2448</v>
      </c>
      <c r="O54" s="236">
        <f t="shared" si="0"/>
        <v>86.410165901870812</v>
      </c>
      <c r="P54" s="20"/>
      <c r="Q54" s="14"/>
    </row>
    <row r="55" spans="1:17" ht="15" x14ac:dyDescent="0.25">
      <c r="A55" s="263">
        <v>37</v>
      </c>
      <c r="B55" s="86">
        <v>785</v>
      </c>
      <c r="C55" s="86">
        <v>3438</v>
      </c>
      <c r="D55" s="86">
        <v>2140</v>
      </c>
      <c r="E55" s="86">
        <v>15822</v>
      </c>
      <c r="F55" s="219">
        <v>224</v>
      </c>
      <c r="G55" s="222">
        <f t="shared" si="1"/>
        <v>22409</v>
      </c>
      <c r="H55" s="224">
        <v>9724</v>
      </c>
      <c r="I55" s="86">
        <v>5203</v>
      </c>
      <c r="J55" s="86">
        <v>7275</v>
      </c>
      <c r="K55" s="219">
        <v>207</v>
      </c>
      <c r="L55" s="222">
        <f t="shared" si="2"/>
        <v>22409</v>
      </c>
      <c r="M55" s="235">
        <v>2833</v>
      </c>
      <c r="N55" s="226">
        <v>2447</v>
      </c>
      <c r="O55" s="236">
        <f t="shared" si="0"/>
        <v>86.374867631486055</v>
      </c>
      <c r="P55" s="20"/>
      <c r="Q55" s="14"/>
    </row>
    <row r="56" spans="1:17" ht="15" x14ac:dyDescent="0.25">
      <c r="A56" s="263">
        <v>38</v>
      </c>
      <c r="B56" s="86">
        <v>897</v>
      </c>
      <c r="C56" s="86">
        <v>3890</v>
      </c>
      <c r="D56" s="86">
        <v>2558</v>
      </c>
      <c r="E56" s="86">
        <v>17839</v>
      </c>
      <c r="F56" s="219">
        <v>164</v>
      </c>
      <c r="G56" s="222">
        <f t="shared" si="1"/>
        <v>25348</v>
      </c>
      <c r="H56" s="224">
        <v>10696</v>
      </c>
      <c r="I56" s="86">
        <v>5967</v>
      </c>
      <c r="J56" s="86">
        <v>8474</v>
      </c>
      <c r="K56" s="219">
        <v>211</v>
      </c>
      <c r="L56" s="222">
        <f t="shared" si="2"/>
        <v>25348</v>
      </c>
      <c r="M56" s="235">
        <v>2833</v>
      </c>
      <c r="N56" s="226">
        <v>2444</v>
      </c>
      <c r="O56" s="236">
        <f t="shared" si="0"/>
        <v>86.268972820331797</v>
      </c>
      <c r="P56" s="20"/>
      <c r="Q56" s="14"/>
    </row>
    <row r="57" spans="1:17" ht="15" x14ac:dyDescent="0.25">
      <c r="A57" s="263">
        <v>39</v>
      </c>
      <c r="B57" s="86">
        <v>841</v>
      </c>
      <c r="C57" s="86">
        <v>3675</v>
      </c>
      <c r="D57" s="86">
        <v>2285</v>
      </c>
      <c r="E57" s="86">
        <v>15912</v>
      </c>
      <c r="F57" s="219">
        <v>288</v>
      </c>
      <c r="G57" s="222">
        <f t="shared" si="1"/>
        <v>23001</v>
      </c>
      <c r="H57" s="224">
        <v>9760</v>
      </c>
      <c r="I57" s="86">
        <v>5309</v>
      </c>
      <c r="J57" s="86">
        <v>7712</v>
      </c>
      <c r="K57" s="219">
        <v>220</v>
      </c>
      <c r="L57" s="222">
        <f t="shared" si="2"/>
        <v>23001</v>
      </c>
      <c r="M57" s="235">
        <v>2833</v>
      </c>
      <c r="N57" s="226">
        <v>2463</v>
      </c>
      <c r="O57" s="236">
        <f t="shared" si="0"/>
        <v>86.939639957642072</v>
      </c>
      <c r="P57" s="20"/>
      <c r="Q57" s="14"/>
    </row>
    <row r="58" spans="1:17" ht="15" x14ac:dyDescent="0.25">
      <c r="A58" s="263">
        <v>40</v>
      </c>
      <c r="B58" s="86">
        <v>828</v>
      </c>
      <c r="C58" s="86">
        <v>3350</v>
      </c>
      <c r="D58" s="86">
        <v>2049</v>
      </c>
      <c r="E58" s="86">
        <v>15365</v>
      </c>
      <c r="F58" s="219">
        <v>181</v>
      </c>
      <c r="G58" s="222">
        <f t="shared" si="1"/>
        <v>21773</v>
      </c>
      <c r="H58" s="224">
        <v>9282</v>
      </c>
      <c r="I58" s="86">
        <v>5067</v>
      </c>
      <c r="J58" s="86">
        <v>7218</v>
      </c>
      <c r="K58" s="219">
        <v>206</v>
      </c>
      <c r="L58" s="222">
        <f t="shared" si="2"/>
        <v>21773</v>
      </c>
      <c r="M58" s="235">
        <v>2833</v>
      </c>
      <c r="N58" s="226">
        <v>2425</v>
      </c>
      <c r="O58" s="236">
        <f t="shared" si="0"/>
        <v>85.598305683021536</v>
      </c>
      <c r="P58" s="20"/>
      <c r="Q58" s="14"/>
    </row>
    <row r="59" spans="1:17" ht="15" x14ac:dyDescent="0.25">
      <c r="A59" s="263">
        <v>41</v>
      </c>
      <c r="B59" s="86">
        <v>808</v>
      </c>
      <c r="C59" s="86">
        <v>3163</v>
      </c>
      <c r="D59" s="86">
        <v>2347</v>
      </c>
      <c r="E59" s="86">
        <v>16122</v>
      </c>
      <c r="F59" s="219">
        <v>283</v>
      </c>
      <c r="G59" s="222">
        <f t="shared" si="1"/>
        <v>22723</v>
      </c>
      <c r="H59" s="224">
        <v>9449</v>
      </c>
      <c r="I59" s="86">
        <v>5136</v>
      </c>
      <c r="J59" s="86">
        <v>7920</v>
      </c>
      <c r="K59" s="219">
        <v>218</v>
      </c>
      <c r="L59" s="222">
        <f t="shared" si="2"/>
        <v>22723</v>
      </c>
      <c r="M59" s="235">
        <v>2833</v>
      </c>
      <c r="N59" s="226">
        <v>2433</v>
      </c>
      <c r="O59" s="236">
        <f t="shared" si="0"/>
        <v>85.880691846099538</v>
      </c>
      <c r="P59" s="20"/>
      <c r="Q59" s="14"/>
    </row>
    <row r="60" spans="1:17" ht="15" x14ac:dyDescent="0.25">
      <c r="A60" s="263">
        <v>42</v>
      </c>
      <c r="B60" s="86">
        <v>785</v>
      </c>
      <c r="C60" s="86">
        <v>2953</v>
      </c>
      <c r="D60" s="86">
        <v>1990</v>
      </c>
      <c r="E60" s="86">
        <v>16176</v>
      </c>
      <c r="F60" s="219">
        <v>490</v>
      </c>
      <c r="G60" s="222">
        <f t="shared" si="1"/>
        <v>22394</v>
      </c>
      <c r="H60" s="224">
        <v>9632</v>
      </c>
      <c r="I60" s="86">
        <v>5045</v>
      </c>
      <c r="J60" s="86">
        <v>7514</v>
      </c>
      <c r="K60" s="219">
        <v>203</v>
      </c>
      <c r="L60" s="222">
        <f t="shared" si="2"/>
        <v>22394</v>
      </c>
      <c r="M60" s="235">
        <v>2833</v>
      </c>
      <c r="N60" s="226">
        <v>2457</v>
      </c>
      <c r="O60" s="236">
        <f t="shared" si="0"/>
        <v>86.727850335333571</v>
      </c>
      <c r="P60" s="20"/>
      <c r="Q60" s="14"/>
    </row>
    <row r="61" spans="1:17" ht="15" x14ac:dyDescent="0.25">
      <c r="A61" s="263">
        <v>43</v>
      </c>
      <c r="B61" s="86">
        <v>666</v>
      </c>
      <c r="C61" s="86">
        <v>2676</v>
      </c>
      <c r="D61" s="86">
        <v>1727</v>
      </c>
      <c r="E61" s="86">
        <v>13491</v>
      </c>
      <c r="F61" s="219">
        <v>83</v>
      </c>
      <c r="G61" s="222">
        <f t="shared" si="1"/>
        <v>18643</v>
      </c>
      <c r="H61" s="224">
        <v>8019</v>
      </c>
      <c r="I61" s="86">
        <v>4344</v>
      </c>
      <c r="J61" s="86">
        <v>6140</v>
      </c>
      <c r="K61" s="219">
        <v>140</v>
      </c>
      <c r="L61" s="222">
        <f t="shared" si="2"/>
        <v>18643</v>
      </c>
      <c r="M61" s="235">
        <v>2833</v>
      </c>
      <c r="N61" s="226">
        <v>2388</v>
      </c>
      <c r="O61" s="236">
        <f t="shared" si="0"/>
        <v>84.292269678785743</v>
      </c>
      <c r="P61" s="20"/>
      <c r="Q61" s="14"/>
    </row>
    <row r="62" spans="1:17" ht="15" x14ac:dyDescent="0.25">
      <c r="A62" s="263">
        <v>44</v>
      </c>
      <c r="B62" s="86">
        <v>721</v>
      </c>
      <c r="C62" s="86">
        <v>2373</v>
      </c>
      <c r="D62" s="86">
        <v>1679</v>
      </c>
      <c r="E62" s="86">
        <v>13426</v>
      </c>
      <c r="F62" s="219">
        <v>172</v>
      </c>
      <c r="G62" s="222">
        <f t="shared" si="1"/>
        <v>18371</v>
      </c>
      <c r="H62" s="224">
        <v>7828</v>
      </c>
      <c r="I62" s="86">
        <v>4219</v>
      </c>
      <c r="J62" s="86">
        <v>6185</v>
      </c>
      <c r="K62" s="219">
        <v>139</v>
      </c>
      <c r="L62" s="222">
        <f t="shared" si="2"/>
        <v>18371</v>
      </c>
      <c r="M62" s="235">
        <v>2833</v>
      </c>
      <c r="N62" s="226">
        <v>2454</v>
      </c>
      <c r="O62" s="236">
        <f t="shared" si="0"/>
        <v>86.621955524179313</v>
      </c>
      <c r="P62" s="20"/>
      <c r="Q62" s="14"/>
    </row>
    <row r="63" spans="1:17" ht="15" x14ac:dyDescent="0.25">
      <c r="A63" s="263">
        <v>45</v>
      </c>
      <c r="B63" s="86">
        <v>775</v>
      </c>
      <c r="C63" s="86">
        <v>2608</v>
      </c>
      <c r="D63" s="86">
        <v>1892</v>
      </c>
      <c r="E63" s="86">
        <v>14461</v>
      </c>
      <c r="F63" s="219">
        <v>158</v>
      </c>
      <c r="G63" s="222">
        <f t="shared" si="1"/>
        <v>19894</v>
      </c>
      <c r="H63" s="224">
        <v>8388</v>
      </c>
      <c r="I63" s="86">
        <v>4886</v>
      </c>
      <c r="J63" s="86">
        <v>6485</v>
      </c>
      <c r="K63" s="219">
        <v>135</v>
      </c>
      <c r="L63" s="222">
        <f t="shared" si="2"/>
        <v>19894</v>
      </c>
      <c r="M63" s="235">
        <v>2833</v>
      </c>
      <c r="N63" s="226">
        <v>2422</v>
      </c>
      <c r="O63" s="236">
        <f t="shared" si="0"/>
        <v>85.492410871867278</v>
      </c>
      <c r="P63" s="20"/>
      <c r="Q63" s="14"/>
    </row>
    <row r="64" spans="1:17" ht="15" x14ac:dyDescent="0.25">
      <c r="A64" s="263">
        <v>46</v>
      </c>
      <c r="B64" s="86">
        <v>826</v>
      </c>
      <c r="C64" s="86">
        <v>2693</v>
      </c>
      <c r="D64" s="86">
        <v>1709</v>
      </c>
      <c r="E64" s="86">
        <v>13520</v>
      </c>
      <c r="F64" s="219">
        <v>516</v>
      </c>
      <c r="G64" s="222">
        <f t="shared" si="1"/>
        <v>19264</v>
      </c>
      <c r="H64" s="224">
        <v>8318</v>
      </c>
      <c r="I64" s="86">
        <v>4234</v>
      </c>
      <c r="J64" s="86">
        <v>6445</v>
      </c>
      <c r="K64" s="219">
        <v>267</v>
      </c>
      <c r="L64" s="222">
        <f t="shared" si="2"/>
        <v>19264</v>
      </c>
      <c r="M64" s="235">
        <v>2833</v>
      </c>
      <c r="N64" s="226">
        <v>2456</v>
      </c>
      <c r="O64" s="236">
        <f t="shared" si="0"/>
        <v>86.692552064948813</v>
      </c>
      <c r="P64" s="20"/>
      <c r="Q64" s="14"/>
    </row>
    <row r="65" spans="1:54" ht="15" x14ac:dyDescent="0.25">
      <c r="A65" s="263">
        <v>47</v>
      </c>
      <c r="B65" s="86">
        <v>860</v>
      </c>
      <c r="C65" s="86">
        <v>2711</v>
      </c>
      <c r="D65" s="86">
        <v>1666</v>
      </c>
      <c r="E65" s="86">
        <v>14720</v>
      </c>
      <c r="F65" s="219">
        <v>220</v>
      </c>
      <c r="G65" s="222">
        <f t="shared" si="1"/>
        <v>20177</v>
      </c>
      <c r="H65" s="224">
        <v>8945</v>
      </c>
      <c r="I65" s="86">
        <v>4616</v>
      </c>
      <c r="J65" s="86">
        <v>6445</v>
      </c>
      <c r="K65" s="219">
        <v>171</v>
      </c>
      <c r="L65" s="222">
        <f t="shared" si="2"/>
        <v>20177</v>
      </c>
      <c r="M65" s="235">
        <v>2833</v>
      </c>
      <c r="N65" s="226">
        <v>2466</v>
      </c>
      <c r="O65" s="236">
        <f t="shared" si="0"/>
        <v>87.04553476879633</v>
      </c>
      <c r="P65" s="20"/>
      <c r="Q65" s="14"/>
    </row>
    <row r="66" spans="1:54" ht="15" x14ac:dyDescent="0.25">
      <c r="A66" s="263">
        <v>48</v>
      </c>
      <c r="B66" s="86">
        <v>775</v>
      </c>
      <c r="C66" s="86">
        <v>2540</v>
      </c>
      <c r="D66" s="86">
        <v>1623</v>
      </c>
      <c r="E66" s="86">
        <v>13747</v>
      </c>
      <c r="F66" s="219">
        <v>210</v>
      </c>
      <c r="G66" s="222">
        <f t="shared" si="1"/>
        <v>18895</v>
      </c>
      <c r="H66" s="224">
        <v>8428</v>
      </c>
      <c r="I66" s="86">
        <v>4070</v>
      </c>
      <c r="J66" s="86">
        <v>6221</v>
      </c>
      <c r="K66" s="219">
        <v>176</v>
      </c>
      <c r="L66" s="222">
        <f t="shared" si="2"/>
        <v>18895</v>
      </c>
      <c r="M66" s="235">
        <v>2833</v>
      </c>
      <c r="N66" s="226">
        <v>2394</v>
      </c>
      <c r="O66" s="236">
        <f t="shared" si="0"/>
        <v>84.504059301094244</v>
      </c>
      <c r="P66" s="20"/>
      <c r="Q66" s="14"/>
    </row>
    <row r="67" spans="1:54" ht="15.75" customHeight="1" x14ac:dyDescent="0.25">
      <c r="A67" s="263">
        <v>49</v>
      </c>
      <c r="B67" s="86">
        <v>717</v>
      </c>
      <c r="C67" s="86">
        <v>2385</v>
      </c>
      <c r="D67" s="86">
        <v>1476</v>
      </c>
      <c r="E67" s="86">
        <v>14458</v>
      </c>
      <c r="F67" s="219">
        <v>257</v>
      </c>
      <c r="G67" s="222">
        <f t="shared" si="1"/>
        <v>19293</v>
      </c>
      <c r="H67" s="224">
        <v>8355</v>
      </c>
      <c r="I67" s="86">
        <v>4495</v>
      </c>
      <c r="J67" s="86">
        <v>6265</v>
      </c>
      <c r="K67" s="219">
        <v>178</v>
      </c>
      <c r="L67" s="222">
        <f t="shared" si="2"/>
        <v>19293</v>
      </c>
      <c r="M67" s="235">
        <v>2833</v>
      </c>
      <c r="N67" s="226">
        <v>2415</v>
      </c>
      <c r="O67" s="236">
        <f t="shared" si="0"/>
        <v>85.24532297917402</v>
      </c>
      <c r="P67" s="20"/>
      <c r="Q67" s="14"/>
    </row>
    <row r="68" spans="1:54" ht="17.25" customHeight="1" x14ac:dyDescent="0.25">
      <c r="A68" s="263">
        <v>50</v>
      </c>
      <c r="B68" s="86">
        <v>683</v>
      </c>
      <c r="C68" s="86">
        <v>2201</v>
      </c>
      <c r="D68" s="86">
        <v>1436</v>
      </c>
      <c r="E68" s="86">
        <v>13646</v>
      </c>
      <c r="F68" s="219">
        <v>183</v>
      </c>
      <c r="G68" s="222">
        <f t="shared" si="1"/>
        <v>18149</v>
      </c>
      <c r="H68" s="224">
        <v>8088</v>
      </c>
      <c r="I68" s="86">
        <v>3933</v>
      </c>
      <c r="J68" s="86">
        <v>5969</v>
      </c>
      <c r="K68" s="219">
        <v>159</v>
      </c>
      <c r="L68" s="222">
        <f t="shared" si="2"/>
        <v>18149</v>
      </c>
      <c r="M68" s="235">
        <v>2833</v>
      </c>
      <c r="N68" s="226">
        <v>2374</v>
      </c>
      <c r="O68" s="236">
        <f t="shared" si="0"/>
        <v>83.798093893399226</v>
      </c>
      <c r="P68" s="20"/>
      <c r="Q68" s="14"/>
      <c r="S68" s="10"/>
    </row>
    <row r="69" spans="1:54" ht="16.5" customHeight="1" x14ac:dyDescent="0.25">
      <c r="A69" s="263">
        <v>51</v>
      </c>
      <c r="B69" s="86">
        <v>565</v>
      </c>
      <c r="C69" s="86">
        <v>1778</v>
      </c>
      <c r="D69" s="86">
        <v>1223</v>
      </c>
      <c r="E69" s="86">
        <v>12332</v>
      </c>
      <c r="F69" s="219">
        <v>251</v>
      </c>
      <c r="G69" s="222">
        <f t="shared" si="1"/>
        <v>16149</v>
      </c>
      <c r="H69" s="224">
        <v>6733</v>
      </c>
      <c r="I69" s="86">
        <v>3688</v>
      </c>
      <c r="J69" s="86">
        <v>5573</v>
      </c>
      <c r="K69" s="219">
        <v>155</v>
      </c>
      <c r="L69" s="222">
        <f t="shared" si="2"/>
        <v>16149</v>
      </c>
      <c r="M69" s="235">
        <v>2833</v>
      </c>
      <c r="N69" s="226">
        <v>2316</v>
      </c>
      <c r="O69" s="236">
        <f t="shared" si="0"/>
        <v>81.750794211083658</v>
      </c>
      <c r="P69" s="20"/>
      <c r="Q69" s="14"/>
    </row>
    <row r="70" spans="1:54" ht="17.25" customHeight="1" thickBot="1" x14ac:dyDescent="0.25">
      <c r="A70" s="263">
        <v>52</v>
      </c>
      <c r="B70" s="218">
        <v>597</v>
      </c>
      <c r="C70" s="218">
        <v>1838</v>
      </c>
      <c r="D70" s="218">
        <v>1400</v>
      </c>
      <c r="E70" s="218">
        <v>13124</v>
      </c>
      <c r="F70" s="220">
        <v>134</v>
      </c>
      <c r="G70" s="223">
        <f t="shared" si="1"/>
        <v>17093</v>
      </c>
      <c r="H70" s="225">
        <v>7168</v>
      </c>
      <c r="I70" s="218">
        <v>4015</v>
      </c>
      <c r="J70" s="218">
        <v>5674</v>
      </c>
      <c r="K70" s="220">
        <v>236</v>
      </c>
      <c r="L70" s="223">
        <f t="shared" si="2"/>
        <v>17093</v>
      </c>
      <c r="M70" s="240">
        <v>2833</v>
      </c>
      <c r="N70" s="241">
        <v>2280</v>
      </c>
      <c r="O70" s="242">
        <f t="shared" si="0"/>
        <v>80.480056477232623</v>
      </c>
      <c r="P70" s="21"/>
      <c r="Q70" s="21"/>
    </row>
    <row r="71" spans="1:54" ht="20.25" customHeight="1" thickBot="1" x14ac:dyDescent="0.25">
      <c r="A71" s="231" t="s">
        <v>9</v>
      </c>
      <c r="B71" s="227">
        <v>42019</v>
      </c>
      <c r="C71" s="228">
        <v>161353</v>
      </c>
      <c r="D71" s="228">
        <v>99355</v>
      </c>
      <c r="E71" s="228">
        <v>755196</v>
      </c>
      <c r="F71" s="229">
        <v>10600</v>
      </c>
      <c r="G71" s="227">
        <f>SUM(G19:G70)</f>
        <v>1068524</v>
      </c>
      <c r="H71" s="228">
        <v>475221</v>
      </c>
      <c r="I71" s="228">
        <v>236729</v>
      </c>
      <c r="J71" s="228">
        <v>341060</v>
      </c>
      <c r="K71" s="228">
        <v>15512</v>
      </c>
      <c r="L71" s="230">
        <f>SUM(L19:L70)</f>
        <v>1068524</v>
      </c>
      <c r="M71" s="238">
        <v>2833</v>
      </c>
      <c r="N71" s="239">
        <v>2417</v>
      </c>
      <c r="O71" s="237">
        <f t="shared" si="0"/>
        <v>85.31591951994352</v>
      </c>
      <c r="Q71" s="74"/>
    </row>
    <row r="72" spans="1:54" x14ac:dyDescent="0.2">
      <c r="A72" s="1" t="s">
        <v>36</v>
      </c>
      <c r="B72" s="77"/>
      <c r="C72" s="77"/>
      <c r="D72" s="77"/>
      <c r="E72" s="77"/>
      <c r="F72" s="77"/>
      <c r="G72" s="17"/>
      <c r="H72" s="77"/>
      <c r="I72" s="77"/>
      <c r="J72" s="77"/>
      <c r="K72" s="77"/>
      <c r="L72" s="77"/>
      <c r="M72" s="243"/>
      <c r="N72" s="243" t="s">
        <v>54</v>
      </c>
      <c r="O72" s="243"/>
    </row>
    <row r="73" spans="1:54" x14ac:dyDescent="0.2">
      <c r="A73" s="1" t="s">
        <v>50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</row>
    <row r="74" spans="1:54" s="9" customFormat="1" x14ac:dyDescent="0.2">
      <c r="A74" s="27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13"/>
      <c r="BB74" s="85"/>
    </row>
    <row r="75" spans="1:54" s="9" customFormat="1" x14ac:dyDescent="0.2">
      <c r="I75" s="72"/>
      <c r="P75" s="13"/>
      <c r="BB75" s="85"/>
    </row>
    <row r="76" spans="1:54" s="47" customFormat="1" ht="16.5" thickBot="1" x14ac:dyDescent="0.3">
      <c r="A76" s="22" t="s">
        <v>48</v>
      </c>
      <c r="P76" s="18"/>
    </row>
    <row r="77" spans="1:54" ht="14.1" customHeight="1" thickBot="1" x14ac:dyDescent="0.25">
      <c r="A77" s="149" t="s">
        <v>35</v>
      </c>
      <c r="B77" s="151" t="s">
        <v>10</v>
      </c>
      <c r="C77" s="152"/>
      <c r="D77" s="152"/>
      <c r="E77" s="152"/>
      <c r="F77" s="152"/>
      <c r="G77" s="153"/>
      <c r="H77" s="151" t="s">
        <v>11</v>
      </c>
      <c r="I77" s="152"/>
      <c r="J77" s="152"/>
      <c r="K77" s="152"/>
      <c r="L77" s="154"/>
      <c r="M77" s="155" t="s">
        <v>53</v>
      </c>
      <c r="N77" s="157" t="s">
        <v>47</v>
      </c>
      <c r="O77" s="37"/>
    </row>
    <row r="78" spans="1:54" ht="39.75" customHeight="1" thickBot="1" x14ac:dyDescent="0.25">
      <c r="A78" s="150"/>
      <c r="B78" s="39" t="s">
        <v>15</v>
      </c>
      <c r="C78" s="40" t="s">
        <v>16</v>
      </c>
      <c r="D78" s="41" t="s">
        <v>17</v>
      </c>
      <c r="E78" s="41" t="s">
        <v>18</v>
      </c>
      <c r="F78" s="41" t="s">
        <v>19</v>
      </c>
      <c r="G78" s="41" t="s">
        <v>8</v>
      </c>
      <c r="H78" s="41" t="s">
        <v>20</v>
      </c>
      <c r="I78" s="41" t="s">
        <v>21</v>
      </c>
      <c r="J78" s="39" t="s">
        <v>22</v>
      </c>
      <c r="K78" s="42" t="s">
        <v>19</v>
      </c>
      <c r="L78" s="88" t="s">
        <v>8</v>
      </c>
      <c r="M78" s="156"/>
      <c r="N78" s="158"/>
      <c r="O78" s="38" t="s">
        <v>14</v>
      </c>
    </row>
    <row r="79" spans="1:54" ht="12" x14ac:dyDescent="0.2">
      <c r="A79" s="94">
        <v>1</v>
      </c>
      <c r="B79" s="95">
        <v>11055</v>
      </c>
      <c r="C79" s="95">
        <v>43724</v>
      </c>
      <c r="D79" s="95">
        <v>22935</v>
      </c>
      <c r="E79" s="95">
        <v>177863</v>
      </c>
      <c r="F79" s="96">
        <v>4506</v>
      </c>
      <c r="G79" s="131">
        <v>260083</v>
      </c>
      <c r="H79" s="98">
        <v>120061</v>
      </c>
      <c r="I79" s="95">
        <v>42504</v>
      </c>
      <c r="J79" s="95">
        <v>94295</v>
      </c>
      <c r="K79" s="96">
        <v>3223</v>
      </c>
      <c r="L79" s="131">
        <v>260083</v>
      </c>
      <c r="M79" s="185">
        <v>124</v>
      </c>
      <c r="N79" s="247">
        <v>112.48076923076923</v>
      </c>
      <c r="O79" s="246">
        <f>(N79*100/M79)</f>
        <v>90.710297766749378</v>
      </c>
    </row>
    <row r="80" spans="1:54" ht="12" x14ac:dyDescent="0.2">
      <c r="A80" s="99">
        <v>7</v>
      </c>
      <c r="B80" s="100">
        <v>2560</v>
      </c>
      <c r="C80" s="100">
        <v>10342</v>
      </c>
      <c r="D80" s="100">
        <v>6108</v>
      </c>
      <c r="E80" s="100">
        <v>50633</v>
      </c>
      <c r="F80" s="101">
        <v>1305</v>
      </c>
      <c r="G80" s="132">
        <v>70948</v>
      </c>
      <c r="H80" s="102">
        <v>23037</v>
      </c>
      <c r="I80" s="100">
        <v>10366</v>
      </c>
      <c r="J80" s="100">
        <v>34458</v>
      </c>
      <c r="K80" s="101">
        <v>3087</v>
      </c>
      <c r="L80" s="132">
        <v>70948</v>
      </c>
      <c r="M80" s="125">
        <v>32</v>
      </c>
      <c r="N80" s="248">
        <v>27</v>
      </c>
      <c r="O80" s="264">
        <f t="shared" ref="O80:O107" si="3">(N80*100/M80)</f>
        <v>84.375</v>
      </c>
    </row>
    <row r="81" spans="1:59" ht="12" x14ac:dyDescent="0.2">
      <c r="A81" s="99">
        <v>8</v>
      </c>
      <c r="B81" s="100">
        <v>3289</v>
      </c>
      <c r="C81" s="100">
        <v>12331</v>
      </c>
      <c r="D81" s="100">
        <v>7216</v>
      </c>
      <c r="E81" s="100">
        <v>45965</v>
      </c>
      <c r="F81" s="101">
        <v>360</v>
      </c>
      <c r="G81" s="132">
        <v>69161</v>
      </c>
      <c r="H81" s="102">
        <v>23992</v>
      </c>
      <c r="I81" s="100">
        <v>22278</v>
      </c>
      <c r="J81" s="100">
        <v>21711</v>
      </c>
      <c r="K81" s="101">
        <v>1180</v>
      </c>
      <c r="L81" s="132">
        <v>69161</v>
      </c>
      <c r="M81" s="125">
        <v>174</v>
      </c>
      <c r="N81" s="248">
        <v>159.1</v>
      </c>
      <c r="O81" s="264">
        <f t="shared" si="3"/>
        <v>91.436781609195407</v>
      </c>
      <c r="P81" s="13"/>
      <c r="R81" s="16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85"/>
      <c r="BC81" s="9"/>
      <c r="BD81" s="9"/>
      <c r="BE81" s="9"/>
      <c r="BF81" s="9"/>
      <c r="BG81" s="9"/>
    </row>
    <row r="82" spans="1:59" ht="12" x14ac:dyDescent="0.2">
      <c r="A82" s="99">
        <v>9</v>
      </c>
      <c r="B82" s="186">
        <v>901</v>
      </c>
      <c r="C82" s="186">
        <v>4409</v>
      </c>
      <c r="D82" s="186">
        <v>2533</v>
      </c>
      <c r="E82" s="186">
        <v>15476</v>
      </c>
      <c r="F82" s="187">
        <v>6</v>
      </c>
      <c r="G82" s="189">
        <v>23325</v>
      </c>
      <c r="H82" s="188">
        <v>6399</v>
      </c>
      <c r="I82" s="186">
        <v>5093</v>
      </c>
      <c r="J82" s="186">
        <v>11792</v>
      </c>
      <c r="K82" s="187">
        <v>41</v>
      </c>
      <c r="L82" s="189">
        <v>23325</v>
      </c>
      <c r="M82" s="190">
        <v>6</v>
      </c>
      <c r="N82" s="249">
        <v>6</v>
      </c>
      <c r="O82" s="264">
        <f t="shared" si="3"/>
        <v>100</v>
      </c>
      <c r="P82" s="87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85"/>
      <c r="BC82" s="9"/>
      <c r="BD82" s="9"/>
      <c r="BE82" s="9"/>
      <c r="BF82" s="9"/>
      <c r="BG82" s="9"/>
    </row>
    <row r="83" spans="1:59" ht="12" x14ac:dyDescent="0.2">
      <c r="A83" s="104">
        <v>10</v>
      </c>
      <c r="B83" s="191">
        <v>3995</v>
      </c>
      <c r="C83" s="191">
        <v>16055</v>
      </c>
      <c r="D83" s="191">
        <v>8545</v>
      </c>
      <c r="E83" s="191">
        <v>66429</v>
      </c>
      <c r="F83" s="192">
        <v>541</v>
      </c>
      <c r="G83" s="189">
        <v>95565</v>
      </c>
      <c r="H83" s="193">
        <v>32541</v>
      </c>
      <c r="I83" s="191">
        <v>29281</v>
      </c>
      <c r="J83" s="191">
        <v>30608</v>
      </c>
      <c r="K83" s="192">
        <v>3135</v>
      </c>
      <c r="L83" s="189">
        <v>95565</v>
      </c>
      <c r="M83" s="190">
        <v>187</v>
      </c>
      <c r="N83" s="249">
        <v>101</v>
      </c>
      <c r="O83" s="264">
        <f t="shared" si="3"/>
        <v>54.010695187165773</v>
      </c>
      <c r="P83" s="13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85"/>
      <c r="BC83" s="9"/>
      <c r="BD83" s="9"/>
      <c r="BE83" s="9"/>
      <c r="BF83" s="9"/>
      <c r="BG83" s="9"/>
    </row>
    <row r="84" spans="1:59" ht="12" x14ac:dyDescent="0.2">
      <c r="A84" s="105">
        <v>11</v>
      </c>
      <c r="B84" s="194">
        <v>1091</v>
      </c>
      <c r="C84" s="194">
        <v>4061</v>
      </c>
      <c r="D84" s="194">
        <v>2717</v>
      </c>
      <c r="E84" s="194">
        <v>22608</v>
      </c>
      <c r="F84" s="195">
        <v>830</v>
      </c>
      <c r="G84" s="189">
        <v>31307</v>
      </c>
      <c r="H84" s="196">
        <v>10675</v>
      </c>
      <c r="I84" s="194">
        <v>6383</v>
      </c>
      <c r="J84" s="194">
        <v>13892</v>
      </c>
      <c r="K84" s="195">
        <v>357</v>
      </c>
      <c r="L84" s="189">
        <v>31307</v>
      </c>
      <c r="M84" s="197">
        <v>129</v>
      </c>
      <c r="N84" s="250">
        <v>124</v>
      </c>
      <c r="O84" s="264">
        <f t="shared" si="3"/>
        <v>96.124031007751938</v>
      </c>
      <c r="P84" s="13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85"/>
      <c r="BC84" s="9"/>
      <c r="BD84" s="9"/>
      <c r="BE84" s="9"/>
      <c r="BF84" s="9"/>
      <c r="BG84" s="9"/>
    </row>
    <row r="85" spans="1:59" ht="12" x14ac:dyDescent="0.2">
      <c r="A85" s="106">
        <v>12</v>
      </c>
      <c r="B85" s="107">
        <v>511</v>
      </c>
      <c r="C85" s="107">
        <v>1325</v>
      </c>
      <c r="D85" s="107">
        <v>1329</v>
      </c>
      <c r="E85" s="107">
        <v>8783</v>
      </c>
      <c r="F85" s="108">
        <v>100</v>
      </c>
      <c r="G85" s="132">
        <v>12048</v>
      </c>
      <c r="H85" s="109">
        <v>6973</v>
      </c>
      <c r="I85" s="107">
        <v>2783</v>
      </c>
      <c r="J85" s="107">
        <v>2257</v>
      </c>
      <c r="K85" s="108">
        <v>35</v>
      </c>
      <c r="L85" s="132">
        <v>12048</v>
      </c>
      <c r="M85" s="198">
        <v>140</v>
      </c>
      <c r="N85" s="251">
        <v>113.25</v>
      </c>
      <c r="O85" s="264">
        <f t="shared" si="3"/>
        <v>80.892857142857139</v>
      </c>
      <c r="P85" s="13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85"/>
      <c r="BC85" s="9"/>
      <c r="BD85" s="9"/>
      <c r="BE85" s="9"/>
      <c r="BF85" s="9"/>
      <c r="BG85" s="9"/>
    </row>
    <row r="86" spans="1:59" ht="12" x14ac:dyDescent="0.2">
      <c r="A86" s="105">
        <v>13</v>
      </c>
      <c r="B86" s="194">
        <v>321</v>
      </c>
      <c r="C86" s="194">
        <v>1591</v>
      </c>
      <c r="D86" s="194">
        <v>1390</v>
      </c>
      <c r="E86" s="194">
        <v>9246</v>
      </c>
      <c r="F86" s="195">
        <v>41</v>
      </c>
      <c r="G86" s="189">
        <v>12589</v>
      </c>
      <c r="H86" s="196">
        <v>6495</v>
      </c>
      <c r="I86" s="194">
        <v>2538</v>
      </c>
      <c r="J86" s="194">
        <v>3551</v>
      </c>
      <c r="K86" s="195">
        <v>5</v>
      </c>
      <c r="L86" s="189">
        <v>12589</v>
      </c>
      <c r="M86" s="198">
        <v>107</v>
      </c>
      <c r="N86" s="251">
        <v>97.4</v>
      </c>
      <c r="O86" s="264">
        <f t="shared" si="3"/>
        <v>91.028037383177576</v>
      </c>
      <c r="P86" s="13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85"/>
      <c r="BC86" s="9"/>
      <c r="BD86" s="9"/>
      <c r="BE86" s="9"/>
      <c r="BF86" s="9"/>
      <c r="BG86" s="9"/>
    </row>
    <row r="87" spans="1:59" ht="12" x14ac:dyDescent="0.2">
      <c r="A87" s="106">
        <v>14</v>
      </c>
      <c r="B87" s="107">
        <v>449</v>
      </c>
      <c r="C87" s="107">
        <v>1821</v>
      </c>
      <c r="D87" s="107">
        <v>1351</v>
      </c>
      <c r="E87" s="107">
        <v>9460</v>
      </c>
      <c r="F87" s="108">
        <v>87</v>
      </c>
      <c r="G87" s="132">
        <v>13168</v>
      </c>
      <c r="H87" s="109">
        <v>4085</v>
      </c>
      <c r="I87" s="107">
        <v>7012</v>
      </c>
      <c r="J87" s="107">
        <v>2071</v>
      </c>
      <c r="K87" s="108">
        <v>0</v>
      </c>
      <c r="L87" s="132">
        <v>13168</v>
      </c>
      <c r="M87" s="198">
        <v>94</v>
      </c>
      <c r="N87" s="251">
        <v>68.82692307692308</v>
      </c>
      <c r="O87" s="264">
        <f t="shared" si="3"/>
        <v>73.220130932896893</v>
      </c>
      <c r="P87" s="13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85"/>
      <c r="BC87" s="9"/>
      <c r="BD87" s="9"/>
      <c r="BE87" s="9"/>
      <c r="BF87" s="9"/>
      <c r="BG87" s="9"/>
    </row>
    <row r="88" spans="1:59" ht="12" x14ac:dyDescent="0.2">
      <c r="A88" s="110">
        <v>15</v>
      </c>
      <c r="B88" s="200">
        <v>696</v>
      </c>
      <c r="C88" s="200">
        <v>2702</v>
      </c>
      <c r="D88" s="200">
        <v>2122</v>
      </c>
      <c r="E88" s="200">
        <v>13964</v>
      </c>
      <c r="F88" s="201">
        <v>291</v>
      </c>
      <c r="G88" s="132">
        <v>19775</v>
      </c>
      <c r="H88" s="202">
        <v>12107</v>
      </c>
      <c r="I88" s="200">
        <v>5194</v>
      </c>
      <c r="J88" s="200">
        <v>2429</v>
      </c>
      <c r="K88" s="201">
        <v>45</v>
      </c>
      <c r="L88" s="132">
        <v>19775</v>
      </c>
      <c r="M88" s="203">
        <v>183</v>
      </c>
      <c r="N88" s="252">
        <v>182</v>
      </c>
      <c r="O88" s="264">
        <f t="shared" si="3"/>
        <v>99.453551912568301</v>
      </c>
      <c r="P88" s="13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85"/>
      <c r="BC88" s="9"/>
      <c r="BD88" s="9"/>
      <c r="BE88" s="9"/>
      <c r="BF88" s="9"/>
      <c r="BG88" s="9"/>
    </row>
    <row r="89" spans="1:59" ht="12" x14ac:dyDescent="0.2">
      <c r="A89" s="111">
        <v>16</v>
      </c>
      <c r="B89" s="97">
        <v>875</v>
      </c>
      <c r="C89" s="97">
        <v>3079</v>
      </c>
      <c r="D89" s="97">
        <v>2256</v>
      </c>
      <c r="E89" s="97">
        <v>11786</v>
      </c>
      <c r="F89" s="112">
        <v>107</v>
      </c>
      <c r="G89" s="132">
        <v>18103</v>
      </c>
      <c r="H89" s="103">
        <v>14750</v>
      </c>
      <c r="I89" s="97">
        <v>1887</v>
      </c>
      <c r="J89" s="97">
        <v>1458</v>
      </c>
      <c r="K89" s="112">
        <v>8</v>
      </c>
      <c r="L89" s="132">
        <v>18103</v>
      </c>
      <c r="M89" s="125">
        <v>112</v>
      </c>
      <c r="N89" s="248">
        <v>98.4</v>
      </c>
      <c r="O89" s="264">
        <f t="shared" si="3"/>
        <v>87.857142857142861</v>
      </c>
      <c r="P89" s="13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85"/>
      <c r="BC89" s="9"/>
      <c r="BD89" s="9"/>
      <c r="BE89" s="9"/>
      <c r="BF89" s="9"/>
      <c r="BG89" s="9"/>
    </row>
    <row r="90" spans="1:59" ht="12" x14ac:dyDescent="0.2">
      <c r="A90" s="111">
        <v>17</v>
      </c>
      <c r="B90" s="194">
        <v>1672</v>
      </c>
      <c r="C90" s="194">
        <v>6163</v>
      </c>
      <c r="D90" s="194">
        <v>4149</v>
      </c>
      <c r="E90" s="194">
        <v>35584</v>
      </c>
      <c r="F90" s="195">
        <v>171</v>
      </c>
      <c r="G90" s="189">
        <v>47739</v>
      </c>
      <c r="H90" s="196">
        <v>22422</v>
      </c>
      <c r="I90" s="194">
        <v>8490</v>
      </c>
      <c r="J90" s="194">
        <v>15433</v>
      </c>
      <c r="K90" s="195">
        <v>1394</v>
      </c>
      <c r="L90" s="189">
        <v>47739</v>
      </c>
      <c r="M90" s="198">
        <v>121</v>
      </c>
      <c r="N90" s="251">
        <v>81</v>
      </c>
      <c r="O90" s="264">
        <f t="shared" si="3"/>
        <v>66.942148760330582</v>
      </c>
      <c r="P90" s="13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85"/>
      <c r="BC90" s="9"/>
      <c r="BD90" s="9"/>
      <c r="BE90" s="9"/>
      <c r="BF90" s="9"/>
      <c r="BG90" s="9"/>
    </row>
    <row r="91" spans="1:59" ht="12" x14ac:dyDescent="0.2">
      <c r="A91" s="113">
        <v>18</v>
      </c>
      <c r="B91" s="114">
        <v>1604</v>
      </c>
      <c r="C91" s="114">
        <v>3916</v>
      </c>
      <c r="D91" s="114">
        <v>2279</v>
      </c>
      <c r="E91" s="114">
        <v>17666</v>
      </c>
      <c r="F91" s="115">
        <v>1285</v>
      </c>
      <c r="G91" s="132">
        <v>26750</v>
      </c>
      <c r="H91" s="116">
        <v>22972</v>
      </c>
      <c r="I91" s="114">
        <v>979</v>
      </c>
      <c r="J91" s="114">
        <v>2799</v>
      </c>
      <c r="K91" s="115">
        <v>0</v>
      </c>
      <c r="L91" s="132">
        <v>26750</v>
      </c>
      <c r="M91" s="204">
        <v>93</v>
      </c>
      <c r="N91" s="253">
        <v>76.099999999999994</v>
      </c>
      <c r="O91" s="264">
        <f t="shared" si="3"/>
        <v>81.827956989247298</v>
      </c>
      <c r="P91" s="13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85"/>
      <c r="BC91" s="9"/>
      <c r="BD91" s="9"/>
      <c r="BE91" s="9"/>
      <c r="BF91" s="9"/>
      <c r="BG91" s="9"/>
    </row>
    <row r="92" spans="1:59" ht="12" x14ac:dyDescent="0.2">
      <c r="A92" s="99">
        <v>19</v>
      </c>
      <c r="B92" s="100">
        <v>638</v>
      </c>
      <c r="C92" s="100">
        <v>2541</v>
      </c>
      <c r="D92" s="100">
        <v>1880</v>
      </c>
      <c r="E92" s="100">
        <v>13737</v>
      </c>
      <c r="F92" s="101">
        <v>38</v>
      </c>
      <c r="G92" s="132">
        <v>18834</v>
      </c>
      <c r="H92" s="102">
        <v>9668</v>
      </c>
      <c r="I92" s="100">
        <v>4674</v>
      </c>
      <c r="J92" s="100">
        <v>4275</v>
      </c>
      <c r="K92" s="101">
        <v>217</v>
      </c>
      <c r="L92" s="132">
        <v>18834</v>
      </c>
      <c r="M92" s="197">
        <v>133</v>
      </c>
      <c r="N92" s="250">
        <v>129.40384615384616</v>
      </c>
      <c r="O92" s="264">
        <f t="shared" si="3"/>
        <v>97.296124927703872</v>
      </c>
      <c r="P92" s="13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85"/>
      <c r="BC92" s="9"/>
      <c r="BD92" s="9"/>
      <c r="BE92" s="9"/>
      <c r="BF92" s="9"/>
      <c r="BG92" s="9"/>
    </row>
    <row r="93" spans="1:59" ht="12" x14ac:dyDescent="0.2">
      <c r="A93" s="104">
        <v>20</v>
      </c>
      <c r="B93" s="205">
        <v>2023</v>
      </c>
      <c r="C93" s="205">
        <v>7744</v>
      </c>
      <c r="D93" s="205">
        <v>4647</v>
      </c>
      <c r="E93" s="205">
        <v>47832</v>
      </c>
      <c r="F93" s="206">
        <v>29</v>
      </c>
      <c r="G93" s="189">
        <v>62275</v>
      </c>
      <c r="H93" s="207">
        <v>24369</v>
      </c>
      <c r="I93" s="205">
        <v>21943</v>
      </c>
      <c r="J93" s="205">
        <v>15436</v>
      </c>
      <c r="K93" s="206">
        <v>527</v>
      </c>
      <c r="L93" s="189">
        <v>62275</v>
      </c>
      <c r="M93" s="198">
        <v>92</v>
      </c>
      <c r="N93" s="251">
        <v>58.1</v>
      </c>
      <c r="O93" s="264">
        <f t="shared" si="3"/>
        <v>63.152173913043477</v>
      </c>
      <c r="P93" s="13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85"/>
      <c r="BC93" s="9"/>
      <c r="BD93" s="9"/>
      <c r="BE93" s="9"/>
      <c r="BF93" s="9"/>
      <c r="BG93" s="9"/>
    </row>
    <row r="94" spans="1:59" ht="12" x14ac:dyDescent="0.2">
      <c r="A94" s="105">
        <v>21</v>
      </c>
      <c r="B94" s="97">
        <v>279</v>
      </c>
      <c r="C94" s="97">
        <v>1151</v>
      </c>
      <c r="D94" s="97">
        <v>943</v>
      </c>
      <c r="E94" s="97">
        <v>8035</v>
      </c>
      <c r="F94" s="112">
        <v>1</v>
      </c>
      <c r="G94" s="132">
        <v>10409</v>
      </c>
      <c r="H94" s="103">
        <v>6590</v>
      </c>
      <c r="I94" s="97">
        <v>1287</v>
      </c>
      <c r="J94" s="97">
        <v>2531</v>
      </c>
      <c r="K94" s="112">
        <v>1</v>
      </c>
      <c r="L94" s="132">
        <v>10409</v>
      </c>
      <c r="M94" s="197">
        <v>106</v>
      </c>
      <c r="N94" s="250">
        <v>95.92307692307692</v>
      </c>
      <c r="O94" s="264">
        <f t="shared" si="3"/>
        <v>90.493468795355582</v>
      </c>
      <c r="P94" s="13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85"/>
      <c r="BC94" s="9"/>
      <c r="BD94" s="9"/>
      <c r="BE94" s="9"/>
      <c r="BF94" s="9"/>
      <c r="BG94" s="9"/>
    </row>
    <row r="95" spans="1:59" ht="12" x14ac:dyDescent="0.2">
      <c r="A95" s="105">
        <v>22</v>
      </c>
      <c r="B95" s="208">
        <v>153</v>
      </c>
      <c r="C95" s="208">
        <v>546</v>
      </c>
      <c r="D95" s="208">
        <v>389</v>
      </c>
      <c r="E95" s="208">
        <v>2470</v>
      </c>
      <c r="F95" s="209">
        <v>53</v>
      </c>
      <c r="G95" s="189">
        <v>3611</v>
      </c>
      <c r="H95" s="210">
        <v>1914</v>
      </c>
      <c r="I95" s="208">
        <v>1286</v>
      </c>
      <c r="J95" s="208">
        <v>394</v>
      </c>
      <c r="K95" s="209">
        <v>17</v>
      </c>
      <c r="L95" s="189">
        <v>3611</v>
      </c>
      <c r="M95" s="211">
        <v>69</v>
      </c>
      <c r="N95" s="245">
        <v>69</v>
      </c>
      <c r="O95" s="264">
        <f t="shared" si="3"/>
        <v>100</v>
      </c>
      <c r="P95" s="13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85"/>
      <c r="BC95" s="9"/>
      <c r="BD95" s="9"/>
      <c r="BE95" s="9"/>
      <c r="BF95" s="9"/>
      <c r="BG95" s="9"/>
    </row>
    <row r="96" spans="1:59" ht="12" x14ac:dyDescent="0.2">
      <c r="A96" s="113">
        <v>23</v>
      </c>
      <c r="B96" s="114">
        <v>331</v>
      </c>
      <c r="C96" s="114">
        <v>1390</v>
      </c>
      <c r="D96" s="114">
        <v>1018</v>
      </c>
      <c r="E96" s="114">
        <v>6128</v>
      </c>
      <c r="F96" s="115">
        <v>3</v>
      </c>
      <c r="G96" s="132">
        <v>8870</v>
      </c>
      <c r="H96" s="116">
        <v>3679</v>
      </c>
      <c r="I96" s="114">
        <v>1648</v>
      </c>
      <c r="J96" s="114">
        <v>3528</v>
      </c>
      <c r="K96" s="115">
        <v>15</v>
      </c>
      <c r="L96" s="132">
        <v>8870</v>
      </c>
      <c r="M96" s="126">
        <v>49</v>
      </c>
      <c r="N96" s="254">
        <v>37.5</v>
      </c>
      <c r="O96" s="264">
        <f t="shared" si="3"/>
        <v>76.530612244897952</v>
      </c>
      <c r="P96" s="13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85"/>
      <c r="BC96" s="9"/>
      <c r="BD96" s="9"/>
      <c r="BE96" s="9"/>
      <c r="BF96" s="9"/>
      <c r="BG96" s="9"/>
    </row>
    <row r="97" spans="1:59" ht="12" x14ac:dyDescent="0.2">
      <c r="A97" s="99">
        <v>24</v>
      </c>
      <c r="B97" s="100">
        <v>904</v>
      </c>
      <c r="C97" s="100">
        <v>3807</v>
      </c>
      <c r="D97" s="100">
        <v>2848</v>
      </c>
      <c r="E97" s="100">
        <v>22197</v>
      </c>
      <c r="F97" s="101">
        <v>90</v>
      </c>
      <c r="G97" s="132">
        <v>29846</v>
      </c>
      <c r="H97" s="102">
        <v>10364</v>
      </c>
      <c r="I97" s="100">
        <v>9758</v>
      </c>
      <c r="J97" s="100">
        <v>9360</v>
      </c>
      <c r="K97" s="101">
        <v>364</v>
      </c>
      <c r="L97" s="132">
        <v>29846</v>
      </c>
      <c r="M97" s="127">
        <v>152</v>
      </c>
      <c r="N97" s="255">
        <v>132</v>
      </c>
      <c r="O97" s="264">
        <f t="shared" si="3"/>
        <v>86.84210526315789</v>
      </c>
      <c r="P97" s="13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85"/>
      <c r="BC97" s="9"/>
      <c r="BD97" s="9"/>
      <c r="BE97" s="9"/>
      <c r="BF97" s="9"/>
      <c r="BG97" s="9"/>
    </row>
    <row r="98" spans="1:59" ht="12" x14ac:dyDescent="0.2">
      <c r="A98" s="99">
        <v>25</v>
      </c>
      <c r="B98" s="100">
        <v>1429</v>
      </c>
      <c r="C98" s="100">
        <v>5640</v>
      </c>
      <c r="D98" s="100">
        <v>4138</v>
      </c>
      <c r="E98" s="100">
        <v>25758</v>
      </c>
      <c r="F98" s="101">
        <v>325</v>
      </c>
      <c r="G98" s="132">
        <v>37290</v>
      </c>
      <c r="H98" s="102">
        <v>20871</v>
      </c>
      <c r="I98" s="100">
        <v>8815</v>
      </c>
      <c r="J98" s="100">
        <v>7132</v>
      </c>
      <c r="K98" s="101">
        <v>472</v>
      </c>
      <c r="L98" s="132">
        <v>37290</v>
      </c>
      <c r="M98" s="127">
        <v>102</v>
      </c>
      <c r="N98" s="255">
        <v>89.5</v>
      </c>
      <c r="O98" s="264">
        <f t="shared" si="3"/>
        <v>87.745098039215691</v>
      </c>
      <c r="P98" s="13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85"/>
      <c r="BC98" s="9"/>
      <c r="BD98" s="9"/>
      <c r="BE98" s="9"/>
      <c r="BF98" s="9"/>
      <c r="BG98" s="9"/>
    </row>
    <row r="99" spans="1:59" ht="12" x14ac:dyDescent="0.2">
      <c r="A99" s="99">
        <v>26</v>
      </c>
      <c r="B99" s="100">
        <v>956</v>
      </c>
      <c r="C99" s="100">
        <v>3741</v>
      </c>
      <c r="D99" s="100">
        <v>3148</v>
      </c>
      <c r="E99" s="100">
        <v>27008</v>
      </c>
      <c r="F99" s="101">
        <v>32</v>
      </c>
      <c r="G99" s="132">
        <v>34885</v>
      </c>
      <c r="H99" s="102">
        <v>8746</v>
      </c>
      <c r="I99" s="100">
        <v>7248</v>
      </c>
      <c r="J99" s="100">
        <v>18882</v>
      </c>
      <c r="K99" s="101">
        <v>9</v>
      </c>
      <c r="L99" s="132">
        <v>34885</v>
      </c>
      <c r="M99" s="127">
        <v>107</v>
      </c>
      <c r="N99" s="255">
        <v>92.4</v>
      </c>
      <c r="O99" s="264">
        <f t="shared" si="3"/>
        <v>86.355140186915889</v>
      </c>
      <c r="P99" s="13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85"/>
      <c r="BC99" s="9"/>
      <c r="BD99" s="9"/>
      <c r="BE99" s="9"/>
      <c r="BF99" s="9"/>
      <c r="BG99" s="9"/>
    </row>
    <row r="100" spans="1:59" ht="12" x14ac:dyDescent="0.2">
      <c r="A100" s="99">
        <v>27</v>
      </c>
      <c r="B100" s="100">
        <v>1778</v>
      </c>
      <c r="C100" s="100">
        <v>8394</v>
      </c>
      <c r="D100" s="100">
        <v>5015</v>
      </c>
      <c r="E100" s="100">
        <v>31506</v>
      </c>
      <c r="F100" s="101">
        <v>10</v>
      </c>
      <c r="G100" s="132">
        <v>46703</v>
      </c>
      <c r="H100" s="102">
        <v>28029</v>
      </c>
      <c r="I100" s="100">
        <v>14035</v>
      </c>
      <c r="J100" s="100">
        <v>4459</v>
      </c>
      <c r="K100" s="101">
        <v>180</v>
      </c>
      <c r="L100" s="132">
        <v>46703</v>
      </c>
      <c r="M100" s="127">
        <v>20</v>
      </c>
      <c r="N100" s="255">
        <v>19.100000000000001</v>
      </c>
      <c r="O100" s="264">
        <f t="shared" si="3"/>
        <v>95.500000000000014</v>
      </c>
      <c r="P100" s="13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85"/>
      <c r="BC100" s="9"/>
      <c r="BD100" s="9"/>
      <c r="BE100" s="9"/>
      <c r="BF100" s="9"/>
      <c r="BG100" s="9"/>
    </row>
    <row r="101" spans="1:59" ht="12" x14ac:dyDescent="0.2">
      <c r="A101" s="99">
        <v>28</v>
      </c>
      <c r="B101" s="117">
        <v>945</v>
      </c>
      <c r="C101" s="117">
        <v>2446</v>
      </c>
      <c r="D101" s="117">
        <v>1337</v>
      </c>
      <c r="E101" s="117">
        <v>8486</v>
      </c>
      <c r="F101" s="118">
        <v>54</v>
      </c>
      <c r="G101" s="132">
        <v>13268</v>
      </c>
      <c r="H101" s="119">
        <v>5707</v>
      </c>
      <c r="I101" s="117">
        <v>1249</v>
      </c>
      <c r="J101" s="117">
        <v>5933</v>
      </c>
      <c r="K101" s="118">
        <v>379</v>
      </c>
      <c r="L101" s="132">
        <v>13268</v>
      </c>
      <c r="M101" s="128">
        <v>10</v>
      </c>
      <c r="N101" s="256">
        <v>10</v>
      </c>
      <c r="O101" s="264">
        <f t="shared" si="3"/>
        <v>100</v>
      </c>
      <c r="P101" s="13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85"/>
      <c r="BC101" s="9"/>
      <c r="BD101" s="9"/>
      <c r="BE101" s="9"/>
      <c r="BF101" s="9"/>
      <c r="BG101" s="9"/>
    </row>
    <row r="102" spans="1:59" ht="12" x14ac:dyDescent="0.2">
      <c r="A102" s="120">
        <v>29</v>
      </c>
      <c r="B102" s="212">
        <v>1266</v>
      </c>
      <c r="C102" s="212">
        <v>4845</v>
      </c>
      <c r="D102" s="212">
        <v>3703</v>
      </c>
      <c r="E102" s="212">
        <v>33819</v>
      </c>
      <c r="F102" s="213">
        <v>97</v>
      </c>
      <c r="G102" s="189">
        <v>43730</v>
      </c>
      <c r="H102" s="214">
        <v>20131</v>
      </c>
      <c r="I102" s="212">
        <v>9650</v>
      </c>
      <c r="J102" s="212">
        <v>13900</v>
      </c>
      <c r="K102" s="213">
        <v>49</v>
      </c>
      <c r="L102" s="189">
        <v>43730</v>
      </c>
      <c r="M102" s="215">
        <v>167</v>
      </c>
      <c r="N102" s="257">
        <v>153</v>
      </c>
      <c r="O102" s="264">
        <f t="shared" si="3"/>
        <v>91.616766467065872</v>
      </c>
      <c r="P102" s="13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85"/>
      <c r="BC102" s="9"/>
      <c r="BD102" s="9"/>
      <c r="BE102" s="9"/>
      <c r="BF102" s="9"/>
      <c r="BG102" s="9"/>
    </row>
    <row r="103" spans="1:59" ht="12" x14ac:dyDescent="0.2">
      <c r="A103" s="121">
        <v>30</v>
      </c>
      <c r="B103" s="212">
        <v>350</v>
      </c>
      <c r="C103" s="212">
        <v>1107</v>
      </c>
      <c r="D103" s="212">
        <v>808</v>
      </c>
      <c r="E103" s="212">
        <v>8133</v>
      </c>
      <c r="F103" s="213">
        <v>4</v>
      </c>
      <c r="G103" s="189">
        <v>10402</v>
      </c>
      <c r="H103" s="214">
        <v>4505</v>
      </c>
      <c r="I103" s="212">
        <v>2824</v>
      </c>
      <c r="J103" s="212">
        <v>3073</v>
      </c>
      <c r="K103" s="213">
        <v>0</v>
      </c>
      <c r="L103" s="189">
        <v>10402</v>
      </c>
      <c r="M103" s="216">
        <v>35</v>
      </c>
      <c r="N103" s="244">
        <v>35</v>
      </c>
      <c r="O103" s="264">
        <f t="shared" si="3"/>
        <v>100</v>
      </c>
      <c r="P103" s="13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85"/>
      <c r="BC103" s="9"/>
      <c r="BD103" s="9"/>
      <c r="BE103" s="9"/>
      <c r="BF103" s="9"/>
      <c r="BG103" s="9"/>
    </row>
    <row r="104" spans="1:59" ht="12" x14ac:dyDescent="0.2">
      <c r="A104" s="105">
        <v>31</v>
      </c>
      <c r="B104" s="208">
        <v>510</v>
      </c>
      <c r="C104" s="208">
        <v>1608</v>
      </c>
      <c r="D104" s="208">
        <v>1314</v>
      </c>
      <c r="E104" s="208">
        <v>9050</v>
      </c>
      <c r="F104" s="209">
        <v>100</v>
      </c>
      <c r="G104" s="189">
        <v>12582</v>
      </c>
      <c r="H104" s="210">
        <v>4000</v>
      </c>
      <c r="I104" s="208">
        <v>2912</v>
      </c>
      <c r="J104" s="208">
        <v>5651</v>
      </c>
      <c r="K104" s="209">
        <v>19</v>
      </c>
      <c r="L104" s="189">
        <v>12582</v>
      </c>
      <c r="M104" s="211">
        <v>52</v>
      </c>
      <c r="N104" s="245">
        <v>49.1</v>
      </c>
      <c r="O104" s="264">
        <f t="shared" si="3"/>
        <v>94.42307692307692</v>
      </c>
      <c r="P104" s="13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85"/>
      <c r="BC104" s="9"/>
      <c r="BD104" s="9"/>
      <c r="BE104" s="9"/>
      <c r="BF104" s="9"/>
      <c r="BG104" s="9"/>
    </row>
    <row r="105" spans="1:59" ht="12" x14ac:dyDescent="0.2">
      <c r="A105" s="113">
        <v>32</v>
      </c>
      <c r="B105" s="114">
        <v>657</v>
      </c>
      <c r="C105" s="114">
        <v>1737</v>
      </c>
      <c r="D105" s="114">
        <v>962</v>
      </c>
      <c r="E105" s="114">
        <v>5034</v>
      </c>
      <c r="F105" s="115">
        <v>5</v>
      </c>
      <c r="G105" s="132">
        <v>8395</v>
      </c>
      <c r="H105" s="116">
        <v>7902</v>
      </c>
      <c r="I105" s="114">
        <v>242</v>
      </c>
      <c r="J105" s="114">
        <v>197</v>
      </c>
      <c r="K105" s="115">
        <v>54</v>
      </c>
      <c r="L105" s="132">
        <v>8395</v>
      </c>
      <c r="M105" s="129">
        <v>76</v>
      </c>
      <c r="N105" s="254">
        <v>75.599999999999994</v>
      </c>
      <c r="O105" s="264">
        <f t="shared" si="3"/>
        <v>99.473684210526301</v>
      </c>
      <c r="P105" s="13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85"/>
      <c r="BC105" s="9"/>
      <c r="BD105" s="9"/>
      <c r="BE105" s="9"/>
      <c r="BF105" s="9"/>
      <c r="BG105" s="9"/>
    </row>
    <row r="106" spans="1:59" ht="12.75" thickBot="1" x14ac:dyDescent="0.25">
      <c r="A106" s="104">
        <v>33</v>
      </c>
      <c r="B106" s="122">
        <v>784</v>
      </c>
      <c r="C106" s="122">
        <v>3135</v>
      </c>
      <c r="D106" s="122">
        <v>2277</v>
      </c>
      <c r="E106" s="122">
        <v>20537</v>
      </c>
      <c r="F106" s="123">
        <v>130</v>
      </c>
      <c r="G106" s="217">
        <v>26863</v>
      </c>
      <c r="H106" s="124">
        <v>12233</v>
      </c>
      <c r="I106" s="122">
        <v>4374</v>
      </c>
      <c r="J106" s="122">
        <v>9555</v>
      </c>
      <c r="K106" s="123">
        <v>701</v>
      </c>
      <c r="L106" s="133">
        <v>26863</v>
      </c>
      <c r="M106" s="130">
        <v>161</v>
      </c>
      <c r="N106" s="258">
        <v>124.5</v>
      </c>
      <c r="O106" s="199">
        <f t="shared" si="3"/>
        <v>77.329192546583855</v>
      </c>
      <c r="P106" s="13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85"/>
      <c r="BC106" s="9"/>
      <c r="BD106" s="9"/>
      <c r="BE106" s="9"/>
      <c r="BF106" s="9"/>
      <c r="BG106" s="9"/>
    </row>
    <row r="107" spans="1:59" ht="12.75" thickBot="1" x14ac:dyDescent="0.25">
      <c r="A107" s="266" t="s">
        <v>9</v>
      </c>
      <c r="B107" s="267">
        <f>SUM(B79:B106)</f>
        <v>42022</v>
      </c>
      <c r="C107" s="267">
        <f t="shared" ref="C107:F107" si="4">SUM(C79:C106)</f>
        <v>161351</v>
      </c>
      <c r="D107" s="267">
        <f t="shared" si="4"/>
        <v>99357</v>
      </c>
      <c r="E107" s="267">
        <f t="shared" si="4"/>
        <v>755193</v>
      </c>
      <c r="F107" s="268">
        <f t="shared" si="4"/>
        <v>10601</v>
      </c>
      <c r="G107" s="269">
        <f>SUM(G79:G106)</f>
        <v>1068524</v>
      </c>
      <c r="H107" s="270">
        <f>SUM(H79:H106)</f>
        <v>475217</v>
      </c>
      <c r="I107" s="270">
        <f t="shared" ref="I107:K107" si="5">SUM(I79:I106)</f>
        <v>236733</v>
      </c>
      <c r="J107" s="270">
        <f t="shared" si="5"/>
        <v>341060</v>
      </c>
      <c r="K107" s="271">
        <f t="shared" si="5"/>
        <v>15514</v>
      </c>
      <c r="L107" s="272">
        <f>SUM(L79:L106)</f>
        <v>1068524</v>
      </c>
      <c r="M107" s="273">
        <f>SUM(M79:M106)</f>
        <v>2833</v>
      </c>
      <c r="N107" s="274">
        <v>2417</v>
      </c>
      <c r="O107" s="265">
        <f t="shared" si="3"/>
        <v>85.31591951994352</v>
      </c>
      <c r="P107" s="13"/>
      <c r="R107" s="30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85"/>
      <c r="BC107" s="9"/>
      <c r="BD107" s="9"/>
      <c r="BE107" s="9"/>
      <c r="BF107" s="9"/>
      <c r="BG107" s="9"/>
    </row>
    <row r="108" spans="1:59" x14ac:dyDescent="0.2">
      <c r="A108" s="1" t="s">
        <v>36</v>
      </c>
      <c r="N108" s="11" t="s">
        <v>55</v>
      </c>
      <c r="P108" s="13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85"/>
      <c r="BC108" s="9"/>
      <c r="BD108" s="9"/>
      <c r="BE108" s="9"/>
      <c r="BF108" s="9"/>
      <c r="BG108" s="9"/>
    </row>
    <row r="109" spans="1:59" x14ac:dyDescent="0.2">
      <c r="A109" s="1" t="s">
        <v>50</v>
      </c>
      <c r="P109" s="13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85"/>
      <c r="BC109" s="9"/>
      <c r="BD109" s="9"/>
      <c r="BE109" s="9"/>
      <c r="BF109" s="9"/>
      <c r="BG109" s="9"/>
    </row>
    <row r="110" spans="1:59" x14ac:dyDescent="0.2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O110" s="4"/>
    </row>
    <row r="111" spans="1:59" s="47" customFormat="1" ht="16.5" thickBot="1" x14ac:dyDescent="0.3">
      <c r="A111" s="47" t="s">
        <v>52</v>
      </c>
      <c r="G111" s="19"/>
      <c r="O111" s="18"/>
      <c r="P111" s="48"/>
    </row>
    <row r="112" spans="1:59" ht="18.75" customHeight="1" thickBot="1" x14ac:dyDescent="0.25">
      <c r="A112" s="69" t="s">
        <v>35</v>
      </c>
      <c r="B112" s="136" t="s">
        <v>42</v>
      </c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37"/>
      <c r="AZ112" s="137"/>
      <c r="BA112" s="137"/>
      <c r="BB112" s="138"/>
      <c r="BD112" s="8"/>
    </row>
    <row r="113" spans="1:56" ht="12" thickBot="1" x14ac:dyDescent="0.25">
      <c r="A113" s="70"/>
      <c r="B113" s="80">
        <v>1</v>
      </c>
      <c r="C113" s="81">
        <v>2</v>
      </c>
      <c r="D113" s="81">
        <v>3</v>
      </c>
      <c r="E113" s="81">
        <v>4</v>
      </c>
      <c r="F113" s="81">
        <v>5</v>
      </c>
      <c r="G113" s="81">
        <v>6</v>
      </c>
      <c r="H113" s="81">
        <v>7</v>
      </c>
      <c r="I113" s="81">
        <v>8</v>
      </c>
      <c r="J113" s="81">
        <v>9</v>
      </c>
      <c r="K113" s="81">
        <v>10</v>
      </c>
      <c r="L113" s="81">
        <v>11</v>
      </c>
      <c r="M113" s="81">
        <v>12</v>
      </c>
      <c r="N113" s="81">
        <v>13</v>
      </c>
      <c r="O113" s="81">
        <v>14</v>
      </c>
      <c r="P113" s="81">
        <v>15</v>
      </c>
      <c r="Q113" s="81">
        <v>16</v>
      </c>
      <c r="R113" s="81">
        <v>17</v>
      </c>
      <c r="S113" s="81">
        <v>18</v>
      </c>
      <c r="T113" s="81">
        <v>19</v>
      </c>
      <c r="U113" s="81">
        <v>20</v>
      </c>
      <c r="V113" s="81">
        <v>21</v>
      </c>
      <c r="W113" s="81">
        <v>22</v>
      </c>
      <c r="X113" s="81">
        <v>23</v>
      </c>
      <c r="Y113" s="81">
        <v>24</v>
      </c>
      <c r="Z113" s="81">
        <v>25</v>
      </c>
      <c r="AA113" s="81">
        <v>26</v>
      </c>
      <c r="AB113" s="81">
        <v>27</v>
      </c>
      <c r="AC113" s="81">
        <v>28</v>
      </c>
      <c r="AD113" s="81">
        <v>29</v>
      </c>
      <c r="AE113" s="81">
        <v>30</v>
      </c>
      <c r="AF113" s="81">
        <v>31</v>
      </c>
      <c r="AG113" s="81">
        <v>32</v>
      </c>
      <c r="AH113" s="81">
        <v>33</v>
      </c>
      <c r="AI113" s="81">
        <v>34</v>
      </c>
      <c r="AJ113" s="81">
        <v>35</v>
      </c>
      <c r="AK113" s="81">
        <v>36</v>
      </c>
      <c r="AL113" s="81">
        <v>37</v>
      </c>
      <c r="AM113" s="81">
        <v>38</v>
      </c>
      <c r="AN113" s="81">
        <v>39</v>
      </c>
      <c r="AO113" s="81">
        <v>40</v>
      </c>
      <c r="AP113" s="81">
        <v>41</v>
      </c>
      <c r="AQ113" s="81">
        <v>42</v>
      </c>
      <c r="AR113" s="81">
        <v>43</v>
      </c>
      <c r="AS113" s="81">
        <v>44</v>
      </c>
      <c r="AT113" s="81">
        <v>45</v>
      </c>
      <c r="AU113" s="81">
        <v>46</v>
      </c>
      <c r="AV113" s="81">
        <v>47</v>
      </c>
      <c r="AW113" s="81">
        <v>48</v>
      </c>
      <c r="AX113" s="81">
        <v>49</v>
      </c>
      <c r="AY113" s="81">
        <v>50</v>
      </c>
      <c r="AZ113" s="81">
        <v>51</v>
      </c>
      <c r="BA113" s="81">
        <v>52</v>
      </c>
      <c r="BB113" s="82" t="s">
        <v>8</v>
      </c>
      <c r="BD113" s="8"/>
    </row>
    <row r="114" spans="1:56" s="134" customFormat="1" x14ac:dyDescent="0.2">
      <c r="A114" s="159" t="s">
        <v>49</v>
      </c>
      <c r="B114" s="160">
        <v>6960</v>
      </c>
      <c r="C114" s="161">
        <v>7325</v>
      </c>
      <c r="D114" s="161">
        <v>8333</v>
      </c>
      <c r="E114" s="161">
        <v>7688</v>
      </c>
      <c r="F114" s="161">
        <v>7296</v>
      </c>
      <c r="G114" s="161">
        <v>7971</v>
      </c>
      <c r="H114" s="161">
        <v>6997</v>
      </c>
      <c r="I114" s="161">
        <v>7873</v>
      </c>
      <c r="J114" s="161">
        <v>8085</v>
      </c>
      <c r="K114" s="161">
        <v>7610</v>
      </c>
      <c r="L114" s="161">
        <v>6761</v>
      </c>
      <c r="M114" s="161">
        <v>6300</v>
      </c>
      <c r="N114" s="161">
        <v>5206</v>
      </c>
      <c r="O114" s="161">
        <v>5495</v>
      </c>
      <c r="P114" s="161">
        <v>4888</v>
      </c>
      <c r="Q114" s="161">
        <v>4307</v>
      </c>
      <c r="R114" s="161">
        <v>4032</v>
      </c>
      <c r="S114" s="161">
        <v>3786</v>
      </c>
      <c r="T114" s="161">
        <v>3552</v>
      </c>
      <c r="U114" s="161">
        <v>3663</v>
      </c>
      <c r="V114" s="161">
        <v>3564</v>
      </c>
      <c r="W114" s="161">
        <v>2991</v>
      </c>
      <c r="X114" s="161">
        <v>3519</v>
      </c>
      <c r="Y114" s="161">
        <v>3342</v>
      </c>
      <c r="Z114" s="162">
        <v>3308</v>
      </c>
      <c r="AA114" s="162">
        <v>3173</v>
      </c>
      <c r="AB114" s="162">
        <v>2875</v>
      </c>
      <c r="AC114" s="162">
        <v>3235</v>
      </c>
      <c r="AD114" s="162">
        <v>3182</v>
      </c>
      <c r="AE114" s="162">
        <v>3459</v>
      </c>
      <c r="AF114" s="162">
        <v>4072</v>
      </c>
      <c r="AG114" s="162">
        <v>5102</v>
      </c>
      <c r="AH114" s="162">
        <v>5706</v>
      </c>
      <c r="AI114" s="162">
        <v>5825</v>
      </c>
      <c r="AJ114" s="162">
        <v>5801</v>
      </c>
      <c r="AK114" s="162">
        <v>5088</v>
      </c>
      <c r="AL114" s="162">
        <v>5663</v>
      </c>
      <c r="AM114" s="162">
        <v>6057</v>
      </c>
      <c r="AN114" s="162">
        <v>5768</v>
      </c>
      <c r="AO114" s="162">
        <v>5117</v>
      </c>
      <c r="AP114" s="162">
        <v>5035</v>
      </c>
      <c r="AQ114" s="162">
        <v>4863</v>
      </c>
      <c r="AR114" s="162">
        <v>4008</v>
      </c>
      <c r="AS114" s="162">
        <v>3759</v>
      </c>
      <c r="AT114" s="162">
        <v>4134</v>
      </c>
      <c r="AU114" s="162">
        <v>3855</v>
      </c>
      <c r="AV114" s="162">
        <v>4327</v>
      </c>
      <c r="AW114" s="162">
        <v>3935</v>
      </c>
      <c r="AX114" s="162">
        <v>4151</v>
      </c>
      <c r="AY114" s="162">
        <v>4211</v>
      </c>
      <c r="AZ114" s="162">
        <v>3414</v>
      </c>
      <c r="BA114" s="163">
        <v>3416</v>
      </c>
      <c r="BB114" s="164">
        <v>260083</v>
      </c>
      <c r="BD114" s="135"/>
    </row>
    <row r="115" spans="1:56" s="134" customFormat="1" x14ac:dyDescent="0.2">
      <c r="A115" s="78">
        <v>7</v>
      </c>
      <c r="B115" s="165">
        <v>1905</v>
      </c>
      <c r="C115" s="166">
        <v>1937</v>
      </c>
      <c r="D115" s="166">
        <v>1724</v>
      </c>
      <c r="E115" s="166">
        <v>1661</v>
      </c>
      <c r="F115" s="166">
        <v>1372</v>
      </c>
      <c r="G115" s="166">
        <v>1568</v>
      </c>
      <c r="H115" s="166">
        <v>1620</v>
      </c>
      <c r="I115" s="166">
        <v>1812</v>
      </c>
      <c r="J115" s="166">
        <v>2140</v>
      </c>
      <c r="K115" s="166">
        <v>2245</v>
      </c>
      <c r="L115" s="166">
        <v>2045</v>
      </c>
      <c r="M115" s="166">
        <v>1780</v>
      </c>
      <c r="N115" s="166">
        <v>1568</v>
      </c>
      <c r="O115" s="166">
        <v>1770</v>
      </c>
      <c r="P115" s="166">
        <v>1390</v>
      </c>
      <c r="Q115" s="166">
        <v>1255</v>
      </c>
      <c r="R115" s="166">
        <v>1099</v>
      </c>
      <c r="S115" s="166">
        <v>1125</v>
      </c>
      <c r="T115" s="166">
        <v>1016</v>
      </c>
      <c r="U115" s="166">
        <v>1102</v>
      </c>
      <c r="V115" s="166">
        <v>1063</v>
      </c>
      <c r="W115" s="166">
        <v>772</v>
      </c>
      <c r="X115" s="166">
        <v>913</v>
      </c>
      <c r="Y115" s="166">
        <v>855</v>
      </c>
      <c r="Z115" s="166">
        <v>884</v>
      </c>
      <c r="AA115" s="166">
        <v>853</v>
      </c>
      <c r="AB115" s="167">
        <v>772</v>
      </c>
      <c r="AC115" s="167">
        <v>922</v>
      </c>
      <c r="AD115" s="167">
        <v>871</v>
      </c>
      <c r="AE115" s="167">
        <v>904</v>
      </c>
      <c r="AF115" s="167">
        <v>1296</v>
      </c>
      <c r="AG115" s="167">
        <v>1546</v>
      </c>
      <c r="AH115" s="167">
        <v>1660</v>
      </c>
      <c r="AI115" s="167">
        <v>1707</v>
      </c>
      <c r="AJ115" s="167">
        <v>1430</v>
      </c>
      <c r="AK115" s="167">
        <v>1589</v>
      </c>
      <c r="AL115" s="167">
        <v>1508</v>
      </c>
      <c r="AM115" s="167">
        <v>1810</v>
      </c>
      <c r="AN115" s="167">
        <v>1717</v>
      </c>
      <c r="AO115" s="167">
        <v>1627</v>
      </c>
      <c r="AP115" s="167">
        <v>1451</v>
      </c>
      <c r="AQ115" s="167">
        <v>1458</v>
      </c>
      <c r="AR115" s="167">
        <v>1167</v>
      </c>
      <c r="AS115" s="167">
        <v>1042</v>
      </c>
      <c r="AT115" s="167">
        <v>1282</v>
      </c>
      <c r="AU115" s="167">
        <v>1198</v>
      </c>
      <c r="AV115" s="167">
        <v>1194</v>
      </c>
      <c r="AW115" s="167">
        <v>1080</v>
      </c>
      <c r="AX115" s="167">
        <v>1109</v>
      </c>
      <c r="AY115" s="167">
        <v>1037</v>
      </c>
      <c r="AZ115" s="167">
        <v>1072</v>
      </c>
      <c r="BA115" s="168">
        <v>1025</v>
      </c>
      <c r="BB115" s="169">
        <v>70948</v>
      </c>
      <c r="BD115" s="135"/>
    </row>
    <row r="116" spans="1:56" s="15" customFormat="1" x14ac:dyDescent="0.2">
      <c r="A116" s="78">
        <v>8</v>
      </c>
      <c r="B116" s="170">
        <v>2311</v>
      </c>
      <c r="C116" s="167">
        <v>2298</v>
      </c>
      <c r="D116" s="167">
        <v>2662</v>
      </c>
      <c r="E116" s="167">
        <v>2594</v>
      </c>
      <c r="F116" s="167">
        <v>2114</v>
      </c>
      <c r="G116" s="167">
        <v>1794</v>
      </c>
      <c r="H116" s="167">
        <v>2025</v>
      </c>
      <c r="I116" s="167">
        <v>1861</v>
      </c>
      <c r="J116" s="167">
        <v>1998</v>
      </c>
      <c r="K116" s="167">
        <v>1787</v>
      </c>
      <c r="L116" s="167">
        <v>1943</v>
      </c>
      <c r="M116" s="167">
        <v>1780</v>
      </c>
      <c r="N116" s="167">
        <v>1529</v>
      </c>
      <c r="O116" s="167">
        <v>1439</v>
      </c>
      <c r="P116" s="167">
        <v>1118</v>
      </c>
      <c r="Q116" s="167">
        <v>1190</v>
      </c>
      <c r="R116" s="167">
        <v>840</v>
      </c>
      <c r="S116" s="167">
        <v>822</v>
      </c>
      <c r="T116" s="167">
        <v>1006</v>
      </c>
      <c r="U116" s="167">
        <v>896</v>
      </c>
      <c r="V116" s="167">
        <v>842</v>
      </c>
      <c r="W116" s="167">
        <v>720</v>
      </c>
      <c r="X116" s="167">
        <v>836</v>
      </c>
      <c r="Y116" s="167">
        <v>905</v>
      </c>
      <c r="Z116" s="167">
        <v>740</v>
      </c>
      <c r="AA116" s="167">
        <v>650</v>
      </c>
      <c r="AB116" s="167">
        <v>709</v>
      </c>
      <c r="AC116" s="167">
        <v>844</v>
      </c>
      <c r="AD116" s="167">
        <v>729</v>
      </c>
      <c r="AE116" s="167">
        <v>863</v>
      </c>
      <c r="AF116" s="167">
        <v>814</v>
      </c>
      <c r="AG116" s="167">
        <v>1227</v>
      </c>
      <c r="AH116" s="167">
        <v>1337</v>
      </c>
      <c r="AI116" s="167">
        <v>1005</v>
      </c>
      <c r="AJ116" s="167">
        <v>1115</v>
      </c>
      <c r="AK116" s="167">
        <v>1135</v>
      </c>
      <c r="AL116" s="167">
        <v>1376</v>
      </c>
      <c r="AM116" s="167">
        <v>1714</v>
      </c>
      <c r="AN116" s="167">
        <v>1552</v>
      </c>
      <c r="AO116" s="167">
        <v>1230</v>
      </c>
      <c r="AP116" s="167">
        <v>1445</v>
      </c>
      <c r="AQ116" s="167">
        <v>1551</v>
      </c>
      <c r="AR116" s="167">
        <v>1490</v>
      </c>
      <c r="AS116" s="167">
        <v>1155</v>
      </c>
      <c r="AT116" s="167">
        <v>1296</v>
      </c>
      <c r="AU116" s="167">
        <v>1189</v>
      </c>
      <c r="AV116" s="167">
        <v>1418</v>
      </c>
      <c r="AW116" s="167">
        <v>1146</v>
      </c>
      <c r="AX116" s="167">
        <v>1140</v>
      </c>
      <c r="AY116" s="167">
        <v>1104</v>
      </c>
      <c r="AZ116" s="167">
        <v>866</v>
      </c>
      <c r="BA116" s="168">
        <v>1011</v>
      </c>
      <c r="BB116" s="169">
        <v>69161</v>
      </c>
      <c r="BD116" s="43"/>
    </row>
    <row r="117" spans="1:56" s="15" customFormat="1" x14ac:dyDescent="0.2">
      <c r="A117" s="78">
        <v>9</v>
      </c>
      <c r="B117" s="170">
        <v>509</v>
      </c>
      <c r="C117" s="167">
        <v>614</v>
      </c>
      <c r="D117" s="167">
        <v>589</v>
      </c>
      <c r="E117" s="167">
        <v>555</v>
      </c>
      <c r="F117" s="167">
        <v>467</v>
      </c>
      <c r="G117" s="167">
        <v>503</v>
      </c>
      <c r="H117" s="167">
        <v>602</v>
      </c>
      <c r="I117" s="167">
        <v>559</v>
      </c>
      <c r="J117" s="167">
        <v>512</v>
      </c>
      <c r="K117" s="167">
        <v>571</v>
      </c>
      <c r="L117" s="167">
        <v>581</v>
      </c>
      <c r="M117" s="167">
        <v>439</v>
      </c>
      <c r="N117" s="167">
        <v>465</v>
      </c>
      <c r="O117" s="167">
        <v>477</v>
      </c>
      <c r="P117" s="167">
        <v>495</v>
      </c>
      <c r="Q117" s="167">
        <v>463</v>
      </c>
      <c r="R117" s="167">
        <v>420</v>
      </c>
      <c r="S117" s="167">
        <v>376</v>
      </c>
      <c r="T117" s="167">
        <v>389</v>
      </c>
      <c r="U117" s="167">
        <v>343</v>
      </c>
      <c r="V117" s="167">
        <v>373</v>
      </c>
      <c r="W117" s="167">
        <v>331</v>
      </c>
      <c r="X117" s="167">
        <v>394</v>
      </c>
      <c r="Y117" s="167">
        <v>377</v>
      </c>
      <c r="Z117" s="167">
        <v>336</v>
      </c>
      <c r="AA117" s="167">
        <v>264</v>
      </c>
      <c r="AB117" s="167">
        <v>273</v>
      </c>
      <c r="AC117" s="167">
        <v>320</v>
      </c>
      <c r="AD117" s="167">
        <v>320</v>
      </c>
      <c r="AE117" s="167">
        <v>304</v>
      </c>
      <c r="AF117" s="167">
        <v>452</v>
      </c>
      <c r="AG117" s="167">
        <v>579</v>
      </c>
      <c r="AH117" s="167">
        <v>464</v>
      </c>
      <c r="AI117" s="167">
        <v>454</v>
      </c>
      <c r="AJ117" s="167">
        <v>575</v>
      </c>
      <c r="AK117" s="167">
        <v>515</v>
      </c>
      <c r="AL117" s="167">
        <v>669</v>
      </c>
      <c r="AM117" s="167">
        <v>515</v>
      </c>
      <c r="AN117" s="167">
        <v>492</v>
      </c>
      <c r="AO117" s="167">
        <v>470</v>
      </c>
      <c r="AP117" s="167">
        <v>436</v>
      </c>
      <c r="AQ117" s="167">
        <v>463</v>
      </c>
      <c r="AR117" s="167">
        <v>396</v>
      </c>
      <c r="AS117" s="167">
        <v>459</v>
      </c>
      <c r="AT117" s="167">
        <v>482</v>
      </c>
      <c r="AU117" s="167">
        <v>428</v>
      </c>
      <c r="AV117" s="167">
        <v>438</v>
      </c>
      <c r="AW117" s="167">
        <v>416</v>
      </c>
      <c r="AX117" s="167">
        <v>421</v>
      </c>
      <c r="AY117" s="167">
        <v>362</v>
      </c>
      <c r="AZ117" s="167">
        <v>316</v>
      </c>
      <c r="BA117" s="168">
        <v>302</v>
      </c>
      <c r="BB117" s="169">
        <v>23325</v>
      </c>
      <c r="BD117" s="43"/>
    </row>
    <row r="118" spans="1:56" s="15" customFormat="1" x14ac:dyDescent="0.2">
      <c r="A118" s="78">
        <v>10</v>
      </c>
      <c r="B118" s="170">
        <v>2602</v>
      </c>
      <c r="C118" s="167">
        <v>2622</v>
      </c>
      <c r="D118" s="167">
        <v>2851</v>
      </c>
      <c r="E118" s="167">
        <v>2748</v>
      </c>
      <c r="F118" s="167">
        <v>2696</v>
      </c>
      <c r="G118" s="167">
        <v>2561</v>
      </c>
      <c r="H118" s="167">
        <v>2510</v>
      </c>
      <c r="I118" s="167">
        <v>2876</v>
      </c>
      <c r="J118" s="167">
        <v>2753</v>
      </c>
      <c r="K118" s="167">
        <v>2969</v>
      </c>
      <c r="L118" s="167">
        <v>2618</v>
      </c>
      <c r="M118" s="167">
        <v>2696</v>
      </c>
      <c r="N118" s="167">
        <v>2328</v>
      </c>
      <c r="O118" s="167">
        <v>2296</v>
      </c>
      <c r="P118" s="167">
        <v>2029</v>
      </c>
      <c r="Q118" s="167">
        <v>1722</v>
      </c>
      <c r="R118" s="167">
        <v>1988</v>
      </c>
      <c r="S118" s="167">
        <v>1527</v>
      </c>
      <c r="T118" s="167">
        <v>1663</v>
      </c>
      <c r="U118" s="167">
        <v>1597</v>
      </c>
      <c r="V118" s="167">
        <v>1431</v>
      </c>
      <c r="W118" s="167">
        <v>1283</v>
      </c>
      <c r="X118" s="167">
        <v>1313</v>
      </c>
      <c r="Y118" s="167">
        <v>1269</v>
      </c>
      <c r="Z118" s="167">
        <v>1142</v>
      </c>
      <c r="AA118" s="167">
        <v>1197</v>
      </c>
      <c r="AB118" s="167">
        <v>1039</v>
      </c>
      <c r="AC118" s="167">
        <v>1046</v>
      </c>
      <c r="AD118" s="167">
        <v>1154</v>
      </c>
      <c r="AE118" s="167">
        <v>1083</v>
      </c>
      <c r="AF118" s="167">
        <v>1333</v>
      </c>
      <c r="AG118" s="167">
        <v>1663</v>
      </c>
      <c r="AH118" s="167">
        <v>1853</v>
      </c>
      <c r="AI118" s="167">
        <v>2112</v>
      </c>
      <c r="AJ118" s="167">
        <v>1848</v>
      </c>
      <c r="AK118" s="167">
        <v>1742</v>
      </c>
      <c r="AL118" s="167">
        <v>2199</v>
      </c>
      <c r="AM118" s="167">
        <v>2356</v>
      </c>
      <c r="AN118" s="167">
        <v>1787</v>
      </c>
      <c r="AO118" s="167">
        <v>1800</v>
      </c>
      <c r="AP118" s="167">
        <v>1944</v>
      </c>
      <c r="AQ118" s="167">
        <v>1600</v>
      </c>
      <c r="AR118" s="167">
        <v>1525</v>
      </c>
      <c r="AS118" s="167">
        <v>1653</v>
      </c>
      <c r="AT118" s="167">
        <v>1398</v>
      </c>
      <c r="AU118" s="167">
        <v>1400</v>
      </c>
      <c r="AV118" s="167">
        <v>1494</v>
      </c>
      <c r="AW118" s="167">
        <v>1488</v>
      </c>
      <c r="AX118" s="167">
        <v>1318</v>
      </c>
      <c r="AY118" s="167">
        <v>1285</v>
      </c>
      <c r="AZ118" s="167">
        <v>1003</v>
      </c>
      <c r="BA118" s="168">
        <v>1155</v>
      </c>
      <c r="BB118" s="169">
        <v>95565</v>
      </c>
      <c r="BD118" s="43"/>
    </row>
    <row r="119" spans="1:56" s="15" customFormat="1" x14ac:dyDescent="0.2">
      <c r="A119" s="78">
        <v>11</v>
      </c>
      <c r="B119" s="171">
        <v>776</v>
      </c>
      <c r="C119" s="172">
        <v>726</v>
      </c>
      <c r="D119" s="172">
        <v>756</v>
      </c>
      <c r="E119" s="172">
        <v>521</v>
      </c>
      <c r="F119" s="172">
        <v>524</v>
      </c>
      <c r="G119" s="172">
        <v>500</v>
      </c>
      <c r="H119" s="172">
        <v>504</v>
      </c>
      <c r="I119" s="172">
        <v>677</v>
      </c>
      <c r="J119" s="172">
        <v>840</v>
      </c>
      <c r="K119" s="172">
        <v>771</v>
      </c>
      <c r="L119" s="172">
        <v>784</v>
      </c>
      <c r="M119" s="172">
        <v>739</v>
      </c>
      <c r="N119" s="172">
        <v>706</v>
      </c>
      <c r="O119" s="172">
        <v>735</v>
      </c>
      <c r="P119" s="172">
        <v>752</v>
      </c>
      <c r="Q119" s="172">
        <v>692</v>
      </c>
      <c r="R119" s="172">
        <v>639</v>
      </c>
      <c r="S119" s="172">
        <v>585</v>
      </c>
      <c r="T119" s="172">
        <v>512</v>
      </c>
      <c r="U119" s="172">
        <v>517</v>
      </c>
      <c r="V119" s="172">
        <v>510</v>
      </c>
      <c r="W119" s="172">
        <v>444</v>
      </c>
      <c r="X119" s="172">
        <v>614</v>
      </c>
      <c r="Y119" s="172">
        <v>534</v>
      </c>
      <c r="Z119" s="172">
        <v>462</v>
      </c>
      <c r="AA119" s="172">
        <v>417</v>
      </c>
      <c r="AB119" s="172">
        <v>444</v>
      </c>
      <c r="AC119" s="172">
        <v>478</v>
      </c>
      <c r="AD119" s="172">
        <v>378</v>
      </c>
      <c r="AE119" s="172">
        <v>384</v>
      </c>
      <c r="AF119" s="172">
        <v>502</v>
      </c>
      <c r="AG119" s="172">
        <v>597</v>
      </c>
      <c r="AH119" s="172">
        <v>604</v>
      </c>
      <c r="AI119" s="172">
        <v>580</v>
      </c>
      <c r="AJ119" s="172">
        <v>592</v>
      </c>
      <c r="AK119" s="172">
        <v>553</v>
      </c>
      <c r="AL119" s="172">
        <v>586</v>
      </c>
      <c r="AM119" s="172">
        <v>678</v>
      </c>
      <c r="AN119" s="172">
        <v>579</v>
      </c>
      <c r="AO119" s="172">
        <v>515</v>
      </c>
      <c r="AP119" s="172">
        <v>661</v>
      </c>
      <c r="AQ119" s="172">
        <v>621</v>
      </c>
      <c r="AR119" s="172">
        <v>518</v>
      </c>
      <c r="AS119" s="172">
        <v>539</v>
      </c>
      <c r="AT119" s="172">
        <v>601</v>
      </c>
      <c r="AU119" s="172">
        <v>625</v>
      </c>
      <c r="AV119" s="172">
        <v>684</v>
      </c>
      <c r="AW119" s="172">
        <v>690</v>
      </c>
      <c r="AX119" s="172">
        <v>682</v>
      </c>
      <c r="AY119" s="172">
        <v>782</v>
      </c>
      <c r="AZ119" s="172">
        <v>609</v>
      </c>
      <c r="BA119" s="173">
        <v>588</v>
      </c>
      <c r="BB119" s="174">
        <v>31307</v>
      </c>
      <c r="BD119" s="43"/>
    </row>
    <row r="120" spans="1:56" s="15" customFormat="1" x14ac:dyDescent="0.2">
      <c r="A120" s="78">
        <v>12</v>
      </c>
      <c r="B120" s="175">
        <v>229</v>
      </c>
      <c r="C120" s="175">
        <v>349</v>
      </c>
      <c r="D120" s="175">
        <v>330</v>
      </c>
      <c r="E120" s="175">
        <v>232</v>
      </c>
      <c r="F120" s="175">
        <v>297</v>
      </c>
      <c r="G120" s="175">
        <v>195</v>
      </c>
      <c r="H120" s="175">
        <v>188</v>
      </c>
      <c r="I120" s="175">
        <v>251</v>
      </c>
      <c r="J120" s="175">
        <v>226</v>
      </c>
      <c r="K120" s="175">
        <v>315</v>
      </c>
      <c r="L120" s="175">
        <v>304</v>
      </c>
      <c r="M120" s="175">
        <v>245</v>
      </c>
      <c r="N120" s="175">
        <v>245</v>
      </c>
      <c r="O120" s="175">
        <v>316</v>
      </c>
      <c r="P120" s="175">
        <v>314</v>
      </c>
      <c r="Q120" s="175">
        <v>295</v>
      </c>
      <c r="R120" s="175">
        <v>267</v>
      </c>
      <c r="S120" s="175">
        <v>242</v>
      </c>
      <c r="T120" s="175">
        <v>235</v>
      </c>
      <c r="U120" s="175">
        <v>164</v>
      </c>
      <c r="V120" s="175">
        <v>223</v>
      </c>
      <c r="W120" s="175">
        <v>157</v>
      </c>
      <c r="X120" s="175">
        <v>184</v>
      </c>
      <c r="Y120" s="175">
        <v>163</v>
      </c>
      <c r="Z120" s="175">
        <v>141</v>
      </c>
      <c r="AA120" s="175">
        <v>141</v>
      </c>
      <c r="AB120" s="175">
        <v>112</v>
      </c>
      <c r="AC120" s="175">
        <v>141</v>
      </c>
      <c r="AD120" s="175">
        <v>152</v>
      </c>
      <c r="AE120" s="175">
        <v>187</v>
      </c>
      <c r="AF120" s="175">
        <v>192</v>
      </c>
      <c r="AG120" s="175">
        <v>186</v>
      </c>
      <c r="AH120" s="175">
        <v>160</v>
      </c>
      <c r="AI120" s="175">
        <v>213</v>
      </c>
      <c r="AJ120" s="175">
        <v>200</v>
      </c>
      <c r="AK120" s="175">
        <v>179</v>
      </c>
      <c r="AL120" s="175">
        <v>232</v>
      </c>
      <c r="AM120" s="175">
        <v>234</v>
      </c>
      <c r="AN120" s="175">
        <v>206</v>
      </c>
      <c r="AO120" s="175">
        <v>200</v>
      </c>
      <c r="AP120" s="175">
        <v>276</v>
      </c>
      <c r="AQ120" s="175">
        <v>267</v>
      </c>
      <c r="AR120" s="175">
        <v>200</v>
      </c>
      <c r="AS120" s="175">
        <v>262</v>
      </c>
      <c r="AT120" s="175">
        <v>342</v>
      </c>
      <c r="AU120" s="175">
        <v>257</v>
      </c>
      <c r="AV120" s="175">
        <v>321</v>
      </c>
      <c r="AW120" s="175">
        <v>289</v>
      </c>
      <c r="AX120" s="175">
        <v>291</v>
      </c>
      <c r="AY120" s="175">
        <v>257</v>
      </c>
      <c r="AZ120" s="175">
        <v>243</v>
      </c>
      <c r="BA120" s="176">
        <v>201</v>
      </c>
      <c r="BB120" s="177">
        <v>12048</v>
      </c>
      <c r="BD120" s="43"/>
    </row>
    <row r="121" spans="1:56" s="15" customFormat="1" x14ac:dyDescent="0.2">
      <c r="A121" s="78">
        <v>13</v>
      </c>
      <c r="B121" s="178">
        <v>366</v>
      </c>
      <c r="C121" s="179">
        <v>301</v>
      </c>
      <c r="D121" s="179">
        <v>286</v>
      </c>
      <c r="E121" s="179">
        <v>305</v>
      </c>
      <c r="F121" s="179">
        <v>230</v>
      </c>
      <c r="G121" s="179">
        <v>268</v>
      </c>
      <c r="H121" s="179">
        <v>252</v>
      </c>
      <c r="I121" s="179">
        <v>227</v>
      </c>
      <c r="J121" s="179">
        <v>239</v>
      </c>
      <c r="K121" s="179">
        <v>234</v>
      </c>
      <c r="L121" s="179">
        <v>179</v>
      </c>
      <c r="M121" s="179">
        <v>179</v>
      </c>
      <c r="N121" s="179">
        <v>149</v>
      </c>
      <c r="O121" s="179">
        <v>323</v>
      </c>
      <c r="P121" s="179">
        <v>352</v>
      </c>
      <c r="Q121" s="179">
        <v>293</v>
      </c>
      <c r="R121" s="179">
        <v>281</v>
      </c>
      <c r="S121" s="179">
        <v>238</v>
      </c>
      <c r="T121" s="179">
        <v>254</v>
      </c>
      <c r="U121" s="179">
        <v>194</v>
      </c>
      <c r="V121" s="179">
        <v>200</v>
      </c>
      <c r="W121" s="179">
        <v>172</v>
      </c>
      <c r="X121" s="179">
        <v>233</v>
      </c>
      <c r="Y121" s="179">
        <v>224</v>
      </c>
      <c r="Z121" s="179">
        <v>196</v>
      </c>
      <c r="AA121" s="179">
        <v>206</v>
      </c>
      <c r="AB121" s="179">
        <v>189</v>
      </c>
      <c r="AC121" s="179">
        <v>144</v>
      </c>
      <c r="AD121" s="179">
        <v>212</v>
      </c>
      <c r="AE121" s="179">
        <v>200</v>
      </c>
      <c r="AF121" s="179">
        <v>193</v>
      </c>
      <c r="AG121" s="179">
        <v>268</v>
      </c>
      <c r="AH121" s="179">
        <v>203</v>
      </c>
      <c r="AI121" s="179">
        <v>260</v>
      </c>
      <c r="AJ121" s="179">
        <v>287</v>
      </c>
      <c r="AK121" s="179">
        <v>203</v>
      </c>
      <c r="AL121" s="179">
        <v>224</v>
      </c>
      <c r="AM121" s="179">
        <v>263</v>
      </c>
      <c r="AN121" s="179">
        <v>204</v>
      </c>
      <c r="AO121" s="179">
        <v>288</v>
      </c>
      <c r="AP121" s="179">
        <v>268</v>
      </c>
      <c r="AQ121" s="179">
        <v>277</v>
      </c>
      <c r="AR121" s="179">
        <v>208</v>
      </c>
      <c r="AS121" s="179">
        <v>229</v>
      </c>
      <c r="AT121" s="179">
        <v>340</v>
      </c>
      <c r="AU121" s="179">
        <v>258</v>
      </c>
      <c r="AV121" s="179">
        <v>298</v>
      </c>
      <c r="AW121" s="179">
        <v>315</v>
      </c>
      <c r="AX121" s="179">
        <v>249</v>
      </c>
      <c r="AY121" s="179">
        <v>263</v>
      </c>
      <c r="AZ121" s="179">
        <v>193</v>
      </c>
      <c r="BA121" s="180">
        <v>172</v>
      </c>
      <c r="BB121" s="181">
        <v>12589</v>
      </c>
      <c r="BD121" s="43"/>
    </row>
    <row r="122" spans="1:56" s="15" customFormat="1" x14ac:dyDescent="0.2">
      <c r="A122" s="78">
        <v>14</v>
      </c>
      <c r="B122" s="170">
        <v>428</v>
      </c>
      <c r="C122" s="167">
        <v>294</v>
      </c>
      <c r="D122" s="167">
        <v>300</v>
      </c>
      <c r="E122" s="167">
        <v>259</v>
      </c>
      <c r="F122" s="167">
        <v>230</v>
      </c>
      <c r="G122" s="167">
        <v>175</v>
      </c>
      <c r="H122" s="167">
        <v>226</v>
      </c>
      <c r="I122" s="167">
        <v>253</v>
      </c>
      <c r="J122" s="167">
        <v>297</v>
      </c>
      <c r="K122" s="167">
        <v>323</v>
      </c>
      <c r="L122" s="167">
        <v>303</v>
      </c>
      <c r="M122" s="167">
        <v>294</v>
      </c>
      <c r="N122" s="167">
        <v>308</v>
      </c>
      <c r="O122" s="167">
        <v>341</v>
      </c>
      <c r="P122" s="167">
        <v>240</v>
      </c>
      <c r="Q122" s="167">
        <v>222</v>
      </c>
      <c r="R122" s="167">
        <v>199</v>
      </c>
      <c r="S122" s="167">
        <v>149</v>
      </c>
      <c r="T122" s="167">
        <v>180</v>
      </c>
      <c r="U122" s="167">
        <v>166</v>
      </c>
      <c r="V122" s="167">
        <v>161</v>
      </c>
      <c r="W122" s="167">
        <v>158</v>
      </c>
      <c r="X122" s="167">
        <v>170</v>
      </c>
      <c r="Y122" s="167">
        <v>148</v>
      </c>
      <c r="Z122" s="167">
        <v>124</v>
      </c>
      <c r="AA122" s="167">
        <v>78</v>
      </c>
      <c r="AB122" s="167">
        <v>79</v>
      </c>
      <c r="AC122" s="167">
        <v>126</v>
      </c>
      <c r="AD122" s="167">
        <v>161</v>
      </c>
      <c r="AE122" s="167">
        <v>167</v>
      </c>
      <c r="AF122" s="167">
        <v>273</v>
      </c>
      <c r="AG122" s="167">
        <v>322</v>
      </c>
      <c r="AH122" s="167">
        <v>424</v>
      </c>
      <c r="AI122" s="167">
        <v>355</v>
      </c>
      <c r="AJ122" s="167">
        <v>360</v>
      </c>
      <c r="AK122" s="167">
        <v>260</v>
      </c>
      <c r="AL122" s="167">
        <v>359</v>
      </c>
      <c r="AM122" s="167">
        <v>325</v>
      </c>
      <c r="AN122" s="167">
        <v>407</v>
      </c>
      <c r="AO122" s="167">
        <v>179</v>
      </c>
      <c r="AP122" s="167">
        <v>387</v>
      </c>
      <c r="AQ122" s="167">
        <v>394</v>
      </c>
      <c r="AR122" s="167">
        <v>255</v>
      </c>
      <c r="AS122" s="167">
        <v>268</v>
      </c>
      <c r="AT122" s="167">
        <v>231</v>
      </c>
      <c r="AU122" s="167">
        <v>247</v>
      </c>
      <c r="AV122" s="167">
        <v>354</v>
      </c>
      <c r="AW122" s="167">
        <v>180</v>
      </c>
      <c r="AX122" s="167">
        <v>297</v>
      </c>
      <c r="AY122" s="167">
        <v>182</v>
      </c>
      <c r="AZ122" s="167">
        <v>318</v>
      </c>
      <c r="BA122" s="168">
        <v>232</v>
      </c>
      <c r="BB122" s="182">
        <v>13168</v>
      </c>
      <c r="BD122" s="135"/>
    </row>
    <row r="123" spans="1:56" s="15" customFormat="1" x14ac:dyDescent="0.2">
      <c r="A123" s="78">
        <v>15</v>
      </c>
      <c r="B123" s="170">
        <v>511</v>
      </c>
      <c r="C123" s="167">
        <v>484</v>
      </c>
      <c r="D123" s="167">
        <v>748</v>
      </c>
      <c r="E123" s="167">
        <v>650</v>
      </c>
      <c r="F123" s="167">
        <v>413</v>
      </c>
      <c r="G123" s="167">
        <v>479</v>
      </c>
      <c r="H123" s="167">
        <v>488</v>
      </c>
      <c r="I123" s="167">
        <v>418</v>
      </c>
      <c r="J123" s="167">
        <v>498</v>
      </c>
      <c r="K123" s="167">
        <v>405</v>
      </c>
      <c r="L123" s="167">
        <v>389</v>
      </c>
      <c r="M123" s="167">
        <v>451</v>
      </c>
      <c r="N123" s="167">
        <v>405</v>
      </c>
      <c r="O123" s="167">
        <v>404</v>
      </c>
      <c r="P123" s="167">
        <v>569</v>
      </c>
      <c r="Q123" s="167">
        <v>364</v>
      </c>
      <c r="R123" s="167">
        <v>436</v>
      </c>
      <c r="S123" s="167">
        <v>363</v>
      </c>
      <c r="T123" s="167">
        <v>370</v>
      </c>
      <c r="U123" s="167">
        <v>377</v>
      </c>
      <c r="V123" s="167">
        <v>275</v>
      </c>
      <c r="W123" s="167">
        <v>303</v>
      </c>
      <c r="X123" s="167">
        <v>299</v>
      </c>
      <c r="Y123" s="167">
        <v>313</v>
      </c>
      <c r="Z123" s="167">
        <v>280</v>
      </c>
      <c r="AA123" s="167">
        <v>228</v>
      </c>
      <c r="AB123" s="167">
        <v>206</v>
      </c>
      <c r="AC123" s="167">
        <v>230</v>
      </c>
      <c r="AD123" s="167">
        <v>244</v>
      </c>
      <c r="AE123" s="167">
        <v>301</v>
      </c>
      <c r="AF123" s="167">
        <v>263</v>
      </c>
      <c r="AG123" s="167">
        <v>321</v>
      </c>
      <c r="AH123" s="167">
        <v>357</v>
      </c>
      <c r="AI123" s="167">
        <v>283</v>
      </c>
      <c r="AJ123" s="167">
        <v>344</v>
      </c>
      <c r="AK123" s="167">
        <v>308</v>
      </c>
      <c r="AL123" s="167">
        <v>372</v>
      </c>
      <c r="AM123" s="167">
        <v>402</v>
      </c>
      <c r="AN123" s="167">
        <v>373</v>
      </c>
      <c r="AO123" s="167">
        <v>379</v>
      </c>
      <c r="AP123" s="167">
        <v>311</v>
      </c>
      <c r="AQ123" s="167">
        <v>375</v>
      </c>
      <c r="AR123" s="167">
        <v>272</v>
      </c>
      <c r="AS123" s="167">
        <v>328</v>
      </c>
      <c r="AT123" s="167">
        <v>394</v>
      </c>
      <c r="AU123" s="167">
        <v>475</v>
      </c>
      <c r="AV123" s="167">
        <v>401</v>
      </c>
      <c r="AW123" s="167">
        <v>416</v>
      </c>
      <c r="AX123" s="167">
        <v>455</v>
      </c>
      <c r="AY123" s="167">
        <v>422</v>
      </c>
      <c r="AZ123" s="167">
        <v>296</v>
      </c>
      <c r="BA123" s="168">
        <v>327</v>
      </c>
      <c r="BB123" s="169">
        <v>19775</v>
      </c>
      <c r="BD123" s="43"/>
    </row>
    <row r="124" spans="1:56" s="15" customFormat="1" x14ac:dyDescent="0.2">
      <c r="A124" s="78">
        <v>16</v>
      </c>
      <c r="B124" s="170">
        <v>362</v>
      </c>
      <c r="C124" s="167">
        <v>685</v>
      </c>
      <c r="D124" s="167">
        <v>483</v>
      </c>
      <c r="E124" s="167">
        <v>368</v>
      </c>
      <c r="F124" s="167">
        <v>377</v>
      </c>
      <c r="G124" s="167">
        <v>361</v>
      </c>
      <c r="H124" s="167">
        <v>358</v>
      </c>
      <c r="I124" s="167">
        <v>402</v>
      </c>
      <c r="J124" s="167">
        <v>452</v>
      </c>
      <c r="K124" s="167">
        <v>503</v>
      </c>
      <c r="L124" s="167">
        <v>515</v>
      </c>
      <c r="M124" s="167">
        <v>407</v>
      </c>
      <c r="N124" s="167">
        <v>404</v>
      </c>
      <c r="O124" s="167">
        <v>371</v>
      </c>
      <c r="P124" s="167">
        <v>309</v>
      </c>
      <c r="Q124" s="167">
        <v>422</v>
      </c>
      <c r="R124" s="167">
        <v>339</v>
      </c>
      <c r="S124" s="167">
        <v>358</v>
      </c>
      <c r="T124" s="167">
        <v>242</v>
      </c>
      <c r="U124" s="167">
        <v>260</v>
      </c>
      <c r="V124" s="167">
        <v>400</v>
      </c>
      <c r="W124" s="167">
        <v>277</v>
      </c>
      <c r="X124" s="167">
        <v>327</v>
      </c>
      <c r="Y124" s="167">
        <v>390</v>
      </c>
      <c r="Z124" s="167">
        <v>311</v>
      </c>
      <c r="AA124" s="167">
        <v>227</v>
      </c>
      <c r="AB124" s="167">
        <v>232</v>
      </c>
      <c r="AC124" s="167">
        <v>240</v>
      </c>
      <c r="AD124" s="167">
        <v>242</v>
      </c>
      <c r="AE124" s="167">
        <v>261</v>
      </c>
      <c r="AF124" s="167">
        <v>273</v>
      </c>
      <c r="AG124" s="167">
        <v>328</v>
      </c>
      <c r="AH124" s="167">
        <v>293</v>
      </c>
      <c r="AI124" s="167">
        <v>336</v>
      </c>
      <c r="AJ124" s="167">
        <v>269</v>
      </c>
      <c r="AK124" s="167">
        <v>356</v>
      </c>
      <c r="AL124" s="167">
        <v>341</v>
      </c>
      <c r="AM124" s="167">
        <v>402</v>
      </c>
      <c r="AN124" s="167">
        <v>324</v>
      </c>
      <c r="AO124" s="167">
        <v>334</v>
      </c>
      <c r="AP124" s="167">
        <v>369</v>
      </c>
      <c r="AQ124" s="167">
        <v>390</v>
      </c>
      <c r="AR124" s="167">
        <v>272</v>
      </c>
      <c r="AS124" s="167">
        <v>312</v>
      </c>
      <c r="AT124" s="167">
        <v>321</v>
      </c>
      <c r="AU124" s="167">
        <v>337</v>
      </c>
      <c r="AV124" s="167">
        <v>335</v>
      </c>
      <c r="AW124" s="167">
        <v>377</v>
      </c>
      <c r="AX124" s="167">
        <v>324</v>
      </c>
      <c r="AY124" s="167">
        <v>328</v>
      </c>
      <c r="AZ124" s="167">
        <v>280</v>
      </c>
      <c r="BA124" s="168">
        <v>317</v>
      </c>
      <c r="BB124" s="169">
        <v>18103</v>
      </c>
      <c r="BD124" s="43"/>
    </row>
    <row r="125" spans="1:56" s="15" customFormat="1" x14ac:dyDescent="0.2">
      <c r="A125" s="78">
        <v>17</v>
      </c>
      <c r="B125" s="170">
        <v>1309</v>
      </c>
      <c r="C125" s="167">
        <v>900</v>
      </c>
      <c r="D125" s="167">
        <v>1043</v>
      </c>
      <c r="E125" s="167">
        <v>1193</v>
      </c>
      <c r="F125" s="167">
        <v>1111</v>
      </c>
      <c r="G125" s="167">
        <v>1012</v>
      </c>
      <c r="H125" s="167">
        <v>1130</v>
      </c>
      <c r="I125" s="167">
        <v>1141</v>
      </c>
      <c r="J125" s="167">
        <v>1080</v>
      </c>
      <c r="K125" s="167">
        <v>1161</v>
      </c>
      <c r="L125" s="167">
        <v>1097</v>
      </c>
      <c r="M125" s="167">
        <v>1163</v>
      </c>
      <c r="N125" s="167">
        <v>1177</v>
      </c>
      <c r="O125" s="167">
        <v>1053</v>
      </c>
      <c r="P125" s="167">
        <v>951</v>
      </c>
      <c r="Q125" s="167">
        <v>892</v>
      </c>
      <c r="R125" s="167">
        <v>722</v>
      </c>
      <c r="S125" s="167">
        <v>941</v>
      </c>
      <c r="T125" s="167">
        <v>676</v>
      </c>
      <c r="U125" s="167">
        <v>670</v>
      </c>
      <c r="V125" s="167">
        <v>674</v>
      </c>
      <c r="W125" s="167">
        <v>647</v>
      </c>
      <c r="X125" s="167">
        <v>714</v>
      </c>
      <c r="Y125" s="167">
        <v>725</v>
      </c>
      <c r="Z125" s="167">
        <v>590</v>
      </c>
      <c r="AA125" s="167">
        <v>556</v>
      </c>
      <c r="AB125" s="167">
        <v>457</v>
      </c>
      <c r="AC125" s="167">
        <v>707</v>
      </c>
      <c r="AD125" s="167">
        <v>581</v>
      </c>
      <c r="AE125" s="167">
        <v>637</v>
      </c>
      <c r="AF125" s="167">
        <v>745</v>
      </c>
      <c r="AG125" s="167">
        <v>783</v>
      </c>
      <c r="AH125" s="167">
        <v>872</v>
      </c>
      <c r="AI125" s="167">
        <v>915</v>
      </c>
      <c r="AJ125" s="167">
        <v>1082</v>
      </c>
      <c r="AK125" s="167">
        <v>987</v>
      </c>
      <c r="AL125" s="167">
        <v>1165</v>
      </c>
      <c r="AM125" s="167">
        <v>1305</v>
      </c>
      <c r="AN125" s="167">
        <v>1250</v>
      </c>
      <c r="AO125" s="167">
        <v>1131</v>
      </c>
      <c r="AP125" s="167">
        <v>1093</v>
      </c>
      <c r="AQ125" s="167">
        <v>1128</v>
      </c>
      <c r="AR125" s="167">
        <v>941</v>
      </c>
      <c r="AS125" s="167">
        <v>1015</v>
      </c>
      <c r="AT125" s="167">
        <v>998</v>
      </c>
      <c r="AU125" s="167">
        <v>860</v>
      </c>
      <c r="AV125" s="167">
        <v>839</v>
      </c>
      <c r="AW125" s="167">
        <v>779</v>
      </c>
      <c r="AX125" s="167">
        <v>799</v>
      </c>
      <c r="AY125" s="167">
        <v>792</v>
      </c>
      <c r="AZ125" s="167">
        <v>764</v>
      </c>
      <c r="BA125" s="168">
        <v>786</v>
      </c>
      <c r="BB125" s="169">
        <v>47739</v>
      </c>
      <c r="BD125" s="43"/>
    </row>
    <row r="126" spans="1:56" s="15" customFormat="1" x14ac:dyDescent="0.2">
      <c r="A126" s="78">
        <v>18</v>
      </c>
      <c r="B126" s="170">
        <v>727</v>
      </c>
      <c r="C126" s="167">
        <v>857</v>
      </c>
      <c r="D126" s="167">
        <v>709</v>
      </c>
      <c r="E126" s="167">
        <v>806</v>
      </c>
      <c r="F126" s="167">
        <v>697</v>
      </c>
      <c r="G126" s="167">
        <v>810</v>
      </c>
      <c r="H126" s="167">
        <v>714</v>
      </c>
      <c r="I126" s="167">
        <v>610</v>
      </c>
      <c r="J126" s="167">
        <v>542</v>
      </c>
      <c r="K126" s="167">
        <v>545</v>
      </c>
      <c r="L126" s="167">
        <v>499</v>
      </c>
      <c r="M126" s="167">
        <v>519</v>
      </c>
      <c r="N126" s="167">
        <v>289</v>
      </c>
      <c r="O126" s="167">
        <v>453</v>
      </c>
      <c r="P126" s="167">
        <v>286</v>
      </c>
      <c r="Q126" s="167">
        <v>221</v>
      </c>
      <c r="R126" s="167">
        <v>364</v>
      </c>
      <c r="S126" s="167">
        <v>351</v>
      </c>
      <c r="T126" s="167">
        <v>355</v>
      </c>
      <c r="U126" s="167">
        <v>311</v>
      </c>
      <c r="V126" s="167">
        <v>306</v>
      </c>
      <c r="W126" s="167">
        <v>350</v>
      </c>
      <c r="X126" s="167">
        <v>452</v>
      </c>
      <c r="Y126" s="167">
        <v>596</v>
      </c>
      <c r="Z126" s="167">
        <v>586</v>
      </c>
      <c r="AA126" s="167">
        <v>537</v>
      </c>
      <c r="AB126" s="167">
        <v>491</v>
      </c>
      <c r="AC126" s="167">
        <v>371</v>
      </c>
      <c r="AD126" s="167">
        <v>455</v>
      </c>
      <c r="AE126" s="167">
        <v>362</v>
      </c>
      <c r="AF126" s="167">
        <v>447</v>
      </c>
      <c r="AG126" s="167">
        <v>551</v>
      </c>
      <c r="AH126" s="167">
        <v>472</v>
      </c>
      <c r="AI126" s="167">
        <v>709</v>
      </c>
      <c r="AJ126" s="167">
        <v>625</v>
      </c>
      <c r="AK126" s="167">
        <v>502</v>
      </c>
      <c r="AL126" s="167">
        <v>585</v>
      </c>
      <c r="AM126" s="167">
        <v>599</v>
      </c>
      <c r="AN126" s="167">
        <v>282</v>
      </c>
      <c r="AO126" s="167">
        <v>626</v>
      </c>
      <c r="AP126" s="167">
        <v>578</v>
      </c>
      <c r="AQ126" s="167">
        <v>580</v>
      </c>
      <c r="AR126" s="167">
        <v>493</v>
      </c>
      <c r="AS126" s="167">
        <v>442</v>
      </c>
      <c r="AT126" s="167">
        <v>457</v>
      </c>
      <c r="AU126" s="167">
        <v>498</v>
      </c>
      <c r="AV126" s="167">
        <v>538</v>
      </c>
      <c r="AW126" s="167">
        <v>419</v>
      </c>
      <c r="AX126" s="167">
        <v>455</v>
      </c>
      <c r="AY126" s="167">
        <v>620</v>
      </c>
      <c r="AZ126" s="167">
        <v>495</v>
      </c>
      <c r="BA126" s="168">
        <v>606</v>
      </c>
      <c r="BB126" s="169">
        <v>26750</v>
      </c>
      <c r="BD126" s="43"/>
    </row>
    <row r="127" spans="1:56" s="15" customFormat="1" x14ac:dyDescent="0.2">
      <c r="A127" s="78">
        <v>19</v>
      </c>
      <c r="B127" s="170">
        <v>390</v>
      </c>
      <c r="C127" s="167">
        <v>416</v>
      </c>
      <c r="D127" s="167">
        <v>513</v>
      </c>
      <c r="E127" s="167">
        <v>452</v>
      </c>
      <c r="F127" s="167">
        <v>384</v>
      </c>
      <c r="G127" s="167">
        <v>315</v>
      </c>
      <c r="H127" s="167">
        <v>283</v>
      </c>
      <c r="I127" s="167">
        <v>330</v>
      </c>
      <c r="J127" s="167">
        <v>351</v>
      </c>
      <c r="K127" s="167">
        <v>317</v>
      </c>
      <c r="L127" s="167">
        <v>320</v>
      </c>
      <c r="M127" s="167">
        <v>475</v>
      </c>
      <c r="N127" s="167">
        <v>420</v>
      </c>
      <c r="O127" s="167">
        <v>400</v>
      </c>
      <c r="P127" s="167">
        <v>447</v>
      </c>
      <c r="Q127" s="167">
        <v>361</v>
      </c>
      <c r="R127" s="167">
        <v>344</v>
      </c>
      <c r="S127" s="167">
        <v>359</v>
      </c>
      <c r="T127" s="167">
        <v>295</v>
      </c>
      <c r="U127" s="167">
        <v>298</v>
      </c>
      <c r="V127" s="167">
        <v>327</v>
      </c>
      <c r="W127" s="167">
        <v>219</v>
      </c>
      <c r="X127" s="167">
        <v>286</v>
      </c>
      <c r="Y127" s="167">
        <v>255</v>
      </c>
      <c r="Z127" s="167">
        <v>288</v>
      </c>
      <c r="AA127" s="167">
        <v>267</v>
      </c>
      <c r="AB127" s="167">
        <v>220</v>
      </c>
      <c r="AC127" s="167">
        <v>290</v>
      </c>
      <c r="AD127" s="167">
        <v>210</v>
      </c>
      <c r="AE127" s="167">
        <v>273</v>
      </c>
      <c r="AF127" s="167">
        <v>253</v>
      </c>
      <c r="AG127" s="167">
        <v>348</v>
      </c>
      <c r="AH127" s="167">
        <v>320</v>
      </c>
      <c r="AI127" s="167">
        <v>329</v>
      </c>
      <c r="AJ127" s="167">
        <v>371</v>
      </c>
      <c r="AK127" s="167">
        <v>353</v>
      </c>
      <c r="AL127" s="167">
        <v>412</v>
      </c>
      <c r="AM127" s="167">
        <v>423</v>
      </c>
      <c r="AN127" s="167">
        <v>415</v>
      </c>
      <c r="AO127" s="167">
        <v>358</v>
      </c>
      <c r="AP127" s="167">
        <v>466</v>
      </c>
      <c r="AQ127" s="167">
        <v>476</v>
      </c>
      <c r="AR127" s="167">
        <v>458</v>
      </c>
      <c r="AS127" s="167">
        <v>428</v>
      </c>
      <c r="AT127" s="167">
        <v>415</v>
      </c>
      <c r="AU127" s="167">
        <v>548</v>
      </c>
      <c r="AV127" s="167">
        <v>454</v>
      </c>
      <c r="AW127" s="167">
        <v>425</v>
      </c>
      <c r="AX127" s="167">
        <v>430</v>
      </c>
      <c r="AY127" s="167">
        <v>416</v>
      </c>
      <c r="AZ127" s="167">
        <v>312</v>
      </c>
      <c r="BA127" s="168">
        <v>319</v>
      </c>
      <c r="BB127" s="169">
        <v>18834</v>
      </c>
      <c r="BD127" s="43"/>
    </row>
    <row r="128" spans="1:56" s="15" customFormat="1" x14ac:dyDescent="0.2">
      <c r="A128" s="78">
        <v>20</v>
      </c>
      <c r="B128" s="170">
        <v>1534</v>
      </c>
      <c r="C128" s="167">
        <v>1673</v>
      </c>
      <c r="D128" s="167">
        <v>1798</v>
      </c>
      <c r="E128" s="167">
        <v>1480</v>
      </c>
      <c r="F128" s="167">
        <v>1224</v>
      </c>
      <c r="G128" s="167">
        <v>1366</v>
      </c>
      <c r="H128" s="167">
        <v>1156</v>
      </c>
      <c r="I128" s="167">
        <v>1365</v>
      </c>
      <c r="J128" s="167">
        <v>1520</v>
      </c>
      <c r="K128" s="167">
        <v>1388</v>
      </c>
      <c r="L128" s="167">
        <v>1566</v>
      </c>
      <c r="M128" s="167">
        <v>1584</v>
      </c>
      <c r="N128" s="167">
        <v>1532</v>
      </c>
      <c r="O128" s="167">
        <v>1580</v>
      </c>
      <c r="P128" s="167">
        <v>1623</v>
      </c>
      <c r="Q128" s="167">
        <v>1458</v>
      </c>
      <c r="R128" s="167">
        <v>1292</v>
      </c>
      <c r="S128" s="167">
        <v>1095</v>
      </c>
      <c r="T128" s="167">
        <v>1262</v>
      </c>
      <c r="U128" s="167">
        <v>1010</v>
      </c>
      <c r="V128" s="167">
        <v>885</v>
      </c>
      <c r="W128" s="167">
        <v>790</v>
      </c>
      <c r="X128" s="167">
        <v>752</v>
      </c>
      <c r="Y128" s="167">
        <v>1056</v>
      </c>
      <c r="Z128" s="167">
        <v>1154</v>
      </c>
      <c r="AA128" s="167">
        <v>867</v>
      </c>
      <c r="AB128" s="167">
        <v>687</v>
      </c>
      <c r="AC128" s="167">
        <v>826</v>
      </c>
      <c r="AD128" s="167">
        <v>635</v>
      </c>
      <c r="AE128" s="167">
        <v>706</v>
      </c>
      <c r="AF128" s="167">
        <v>837</v>
      </c>
      <c r="AG128" s="167">
        <v>835</v>
      </c>
      <c r="AH128" s="167">
        <v>1162</v>
      </c>
      <c r="AI128" s="167">
        <v>1172</v>
      </c>
      <c r="AJ128" s="167">
        <v>1181</v>
      </c>
      <c r="AK128" s="167">
        <v>1276</v>
      </c>
      <c r="AL128" s="167">
        <v>1085</v>
      </c>
      <c r="AM128" s="167">
        <v>1462</v>
      </c>
      <c r="AN128" s="167">
        <v>1259</v>
      </c>
      <c r="AO128" s="167">
        <v>1235</v>
      </c>
      <c r="AP128" s="167">
        <v>1404</v>
      </c>
      <c r="AQ128" s="167">
        <v>1455</v>
      </c>
      <c r="AR128" s="167">
        <v>1222</v>
      </c>
      <c r="AS128" s="167">
        <v>949</v>
      </c>
      <c r="AT128" s="167">
        <v>1226</v>
      </c>
      <c r="AU128" s="167">
        <v>994</v>
      </c>
      <c r="AV128" s="167">
        <v>1146</v>
      </c>
      <c r="AW128" s="167">
        <v>1252</v>
      </c>
      <c r="AX128" s="167">
        <v>1325</v>
      </c>
      <c r="AY128" s="167">
        <v>876</v>
      </c>
      <c r="AZ128" s="167">
        <v>1023</v>
      </c>
      <c r="BA128" s="168">
        <v>1035</v>
      </c>
      <c r="BB128" s="169">
        <v>62275</v>
      </c>
      <c r="BD128" s="43"/>
    </row>
    <row r="129" spans="1:56" s="15" customFormat="1" x14ac:dyDescent="0.2">
      <c r="A129" s="78">
        <v>21</v>
      </c>
      <c r="B129" s="170">
        <v>211</v>
      </c>
      <c r="C129" s="167">
        <v>202</v>
      </c>
      <c r="D129" s="167">
        <v>164</v>
      </c>
      <c r="E129" s="167">
        <v>159</v>
      </c>
      <c r="F129" s="167">
        <v>155</v>
      </c>
      <c r="G129" s="167">
        <v>209</v>
      </c>
      <c r="H129" s="167">
        <v>205</v>
      </c>
      <c r="I129" s="167">
        <v>202</v>
      </c>
      <c r="J129" s="167">
        <v>258</v>
      </c>
      <c r="K129" s="167">
        <v>266</v>
      </c>
      <c r="L129" s="167">
        <v>301</v>
      </c>
      <c r="M129" s="167">
        <v>334</v>
      </c>
      <c r="N129" s="167">
        <v>318</v>
      </c>
      <c r="O129" s="167">
        <v>278</v>
      </c>
      <c r="P129" s="167">
        <v>246</v>
      </c>
      <c r="Q129" s="167">
        <v>237</v>
      </c>
      <c r="R129" s="167">
        <v>179</v>
      </c>
      <c r="S129" s="167">
        <v>147</v>
      </c>
      <c r="T129" s="167">
        <v>201</v>
      </c>
      <c r="U129" s="167">
        <v>180</v>
      </c>
      <c r="V129" s="167">
        <v>158</v>
      </c>
      <c r="W129" s="167">
        <v>151</v>
      </c>
      <c r="X129" s="167">
        <v>159</v>
      </c>
      <c r="Y129" s="167">
        <v>160</v>
      </c>
      <c r="Z129" s="167">
        <v>161</v>
      </c>
      <c r="AA129" s="167">
        <v>135</v>
      </c>
      <c r="AB129" s="167">
        <v>125</v>
      </c>
      <c r="AC129" s="167">
        <v>145</v>
      </c>
      <c r="AD129" s="167">
        <v>148</v>
      </c>
      <c r="AE129" s="167">
        <v>157</v>
      </c>
      <c r="AF129" s="167">
        <v>172</v>
      </c>
      <c r="AG129" s="167">
        <v>177</v>
      </c>
      <c r="AH129" s="167">
        <v>197</v>
      </c>
      <c r="AI129" s="167">
        <v>184</v>
      </c>
      <c r="AJ129" s="167">
        <v>189</v>
      </c>
      <c r="AK129" s="167">
        <v>181</v>
      </c>
      <c r="AL129" s="167">
        <v>232</v>
      </c>
      <c r="AM129" s="167">
        <v>211</v>
      </c>
      <c r="AN129" s="167">
        <v>186</v>
      </c>
      <c r="AO129" s="167">
        <v>173</v>
      </c>
      <c r="AP129" s="167">
        <v>185</v>
      </c>
      <c r="AQ129" s="167">
        <v>246</v>
      </c>
      <c r="AR129" s="167">
        <v>172</v>
      </c>
      <c r="AS129" s="167">
        <v>260</v>
      </c>
      <c r="AT129" s="167">
        <v>260</v>
      </c>
      <c r="AU129" s="167">
        <v>261</v>
      </c>
      <c r="AV129" s="167">
        <v>229</v>
      </c>
      <c r="AW129" s="167">
        <v>188</v>
      </c>
      <c r="AX129" s="167">
        <v>216</v>
      </c>
      <c r="AY129" s="167">
        <v>222</v>
      </c>
      <c r="AZ129" s="167">
        <v>150</v>
      </c>
      <c r="BA129" s="168">
        <v>167</v>
      </c>
      <c r="BB129" s="169">
        <v>10409</v>
      </c>
      <c r="BD129" s="43"/>
    </row>
    <row r="130" spans="1:56" s="15" customFormat="1" x14ac:dyDescent="0.2">
      <c r="A130" s="78">
        <v>22</v>
      </c>
      <c r="B130" s="170">
        <v>57</v>
      </c>
      <c r="C130" s="167">
        <v>73</v>
      </c>
      <c r="D130" s="167">
        <v>57</v>
      </c>
      <c r="E130" s="167">
        <v>58</v>
      </c>
      <c r="F130" s="167">
        <v>61</v>
      </c>
      <c r="G130" s="167">
        <v>63</v>
      </c>
      <c r="H130" s="167">
        <v>69</v>
      </c>
      <c r="I130" s="167">
        <v>99</v>
      </c>
      <c r="J130" s="167">
        <v>111</v>
      </c>
      <c r="K130" s="167">
        <v>108</v>
      </c>
      <c r="L130" s="167">
        <v>78</v>
      </c>
      <c r="M130" s="167">
        <v>73</v>
      </c>
      <c r="N130" s="167">
        <v>84</v>
      </c>
      <c r="O130" s="167">
        <v>66</v>
      </c>
      <c r="P130" s="167">
        <v>101</v>
      </c>
      <c r="Q130" s="167">
        <v>65</v>
      </c>
      <c r="R130" s="167">
        <v>83</v>
      </c>
      <c r="S130" s="167">
        <v>74</v>
      </c>
      <c r="T130" s="167">
        <v>90</v>
      </c>
      <c r="U130" s="167">
        <v>77</v>
      </c>
      <c r="V130" s="167">
        <v>71</v>
      </c>
      <c r="W130" s="167">
        <v>26</v>
      </c>
      <c r="X130" s="167">
        <v>74</v>
      </c>
      <c r="Y130" s="167">
        <v>53</v>
      </c>
      <c r="Z130" s="167">
        <v>70</v>
      </c>
      <c r="AA130" s="167">
        <v>47</v>
      </c>
      <c r="AB130" s="167">
        <v>37</v>
      </c>
      <c r="AC130" s="167">
        <v>53</v>
      </c>
      <c r="AD130" s="167">
        <v>28</v>
      </c>
      <c r="AE130" s="167">
        <v>50</v>
      </c>
      <c r="AF130" s="167">
        <v>52</v>
      </c>
      <c r="AG130" s="167">
        <v>33</v>
      </c>
      <c r="AH130" s="167">
        <v>68</v>
      </c>
      <c r="AI130" s="167">
        <v>69</v>
      </c>
      <c r="AJ130" s="167">
        <v>61</v>
      </c>
      <c r="AK130" s="167">
        <v>41</v>
      </c>
      <c r="AL130" s="167">
        <v>63</v>
      </c>
      <c r="AM130" s="167">
        <v>60</v>
      </c>
      <c r="AN130" s="167">
        <v>49</v>
      </c>
      <c r="AO130" s="167">
        <v>59</v>
      </c>
      <c r="AP130" s="167">
        <v>62</v>
      </c>
      <c r="AQ130" s="167">
        <v>71</v>
      </c>
      <c r="AR130" s="167">
        <v>77</v>
      </c>
      <c r="AS130" s="167">
        <v>60</v>
      </c>
      <c r="AT130" s="167">
        <v>84</v>
      </c>
      <c r="AU130" s="167">
        <v>73</v>
      </c>
      <c r="AV130" s="167">
        <v>118</v>
      </c>
      <c r="AW130" s="167">
        <v>97</v>
      </c>
      <c r="AX130" s="167">
        <v>111</v>
      </c>
      <c r="AY130" s="167">
        <v>84</v>
      </c>
      <c r="AZ130" s="167">
        <v>85</v>
      </c>
      <c r="BA130" s="168">
        <v>78</v>
      </c>
      <c r="BB130" s="169">
        <v>3611</v>
      </c>
      <c r="BD130" s="43"/>
    </row>
    <row r="131" spans="1:56" s="15" customFormat="1" x14ac:dyDescent="0.2">
      <c r="A131" s="78">
        <v>23</v>
      </c>
      <c r="B131" s="170">
        <v>298</v>
      </c>
      <c r="C131" s="167">
        <v>364</v>
      </c>
      <c r="D131" s="167">
        <v>301</v>
      </c>
      <c r="E131" s="167">
        <v>277</v>
      </c>
      <c r="F131" s="167">
        <v>164</v>
      </c>
      <c r="G131" s="167">
        <v>217</v>
      </c>
      <c r="H131" s="167">
        <v>211</v>
      </c>
      <c r="I131" s="167">
        <v>205</v>
      </c>
      <c r="J131" s="167">
        <v>260</v>
      </c>
      <c r="K131" s="167">
        <v>234</v>
      </c>
      <c r="L131" s="167">
        <v>211</v>
      </c>
      <c r="M131" s="167">
        <v>186</v>
      </c>
      <c r="N131" s="167">
        <v>201</v>
      </c>
      <c r="O131" s="167">
        <v>241</v>
      </c>
      <c r="P131" s="167">
        <v>180</v>
      </c>
      <c r="Q131" s="167">
        <v>167</v>
      </c>
      <c r="R131" s="167">
        <v>184</v>
      </c>
      <c r="S131" s="167">
        <v>145</v>
      </c>
      <c r="T131" s="167">
        <v>128</v>
      </c>
      <c r="U131" s="167">
        <v>112</v>
      </c>
      <c r="V131" s="167">
        <v>124</v>
      </c>
      <c r="W131" s="167">
        <v>124</v>
      </c>
      <c r="X131" s="167">
        <v>148</v>
      </c>
      <c r="Y131" s="167">
        <v>157</v>
      </c>
      <c r="Z131" s="167">
        <v>114</v>
      </c>
      <c r="AA131" s="167">
        <v>102</v>
      </c>
      <c r="AB131" s="167">
        <v>112</v>
      </c>
      <c r="AC131" s="167">
        <v>99</v>
      </c>
      <c r="AD131" s="167">
        <v>116</v>
      </c>
      <c r="AE131" s="167">
        <v>78</v>
      </c>
      <c r="AF131" s="167">
        <v>97</v>
      </c>
      <c r="AG131" s="167">
        <v>121</v>
      </c>
      <c r="AH131" s="167">
        <v>144</v>
      </c>
      <c r="AI131" s="167">
        <v>103</v>
      </c>
      <c r="AJ131" s="167">
        <v>105</v>
      </c>
      <c r="AK131" s="167">
        <v>147</v>
      </c>
      <c r="AL131" s="167">
        <v>118</v>
      </c>
      <c r="AM131" s="167">
        <v>149</v>
      </c>
      <c r="AN131" s="167">
        <v>165</v>
      </c>
      <c r="AO131" s="167">
        <v>210</v>
      </c>
      <c r="AP131" s="167">
        <v>189</v>
      </c>
      <c r="AQ131" s="167">
        <v>172</v>
      </c>
      <c r="AR131" s="167">
        <v>148</v>
      </c>
      <c r="AS131" s="167">
        <v>107</v>
      </c>
      <c r="AT131" s="167">
        <v>131</v>
      </c>
      <c r="AU131" s="167">
        <v>127</v>
      </c>
      <c r="AV131" s="167">
        <v>194</v>
      </c>
      <c r="AW131" s="167">
        <v>165</v>
      </c>
      <c r="AX131" s="167">
        <v>151</v>
      </c>
      <c r="AY131" s="167">
        <v>196</v>
      </c>
      <c r="AZ131" s="167">
        <v>233</v>
      </c>
      <c r="BA131" s="168">
        <v>238</v>
      </c>
      <c r="BB131" s="169">
        <v>8870</v>
      </c>
      <c r="BD131" s="43"/>
    </row>
    <row r="132" spans="1:56" s="15" customFormat="1" x14ac:dyDescent="0.2">
      <c r="A132" s="78">
        <v>24</v>
      </c>
      <c r="B132" s="170">
        <v>604</v>
      </c>
      <c r="C132" s="167">
        <v>666</v>
      </c>
      <c r="D132" s="167">
        <v>585</v>
      </c>
      <c r="E132" s="167">
        <v>541</v>
      </c>
      <c r="F132" s="167">
        <v>435</v>
      </c>
      <c r="G132" s="167">
        <v>596</v>
      </c>
      <c r="H132" s="167">
        <v>331</v>
      </c>
      <c r="I132" s="167">
        <v>492</v>
      </c>
      <c r="J132" s="167">
        <v>668</v>
      </c>
      <c r="K132" s="167">
        <v>599</v>
      </c>
      <c r="L132" s="167">
        <v>582</v>
      </c>
      <c r="M132" s="167">
        <v>682</v>
      </c>
      <c r="N132" s="167">
        <v>690</v>
      </c>
      <c r="O132" s="167">
        <v>748</v>
      </c>
      <c r="P132" s="167">
        <v>663</v>
      </c>
      <c r="Q132" s="167">
        <v>797</v>
      </c>
      <c r="R132" s="167">
        <v>566</v>
      </c>
      <c r="S132" s="167">
        <v>621</v>
      </c>
      <c r="T132" s="167">
        <v>591</v>
      </c>
      <c r="U132" s="167">
        <v>557</v>
      </c>
      <c r="V132" s="167">
        <v>481</v>
      </c>
      <c r="W132" s="167">
        <v>414</v>
      </c>
      <c r="X132" s="167">
        <v>471</v>
      </c>
      <c r="Y132" s="167">
        <v>524</v>
      </c>
      <c r="Z132" s="167">
        <v>489</v>
      </c>
      <c r="AA132" s="167">
        <v>324</v>
      </c>
      <c r="AB132" s="167">
        <v>411</v>
      </c>
      <c r="AC132" s="167">
        <v>363</v>
      </c>
      <c r="AD132" s="167">
        <v>441</v>
      </c>
      <c r="AE132" s="167">
        <v>318</v>
      </c>
      <c r="AF132" s="167">
        <v>366</v>
      </c>
      <c r="AG132" s="167">
        <v>516</v>
      </c>
      <c r="AH132" s="167">
        <v>567</v>
      </c>
      <c r="AI132" s="167">
        <v>594</v>
      </c>
      <c r="AJ132" s="167">
        <v>530</v>
      </c>
      <c r="AK132" s="167">
        <v>652</v>
      </c>
      <c r="AL132" s="167">
        <v>574</v>
      </c>
      <c r="AM132" s="167">
        <v>641</v>
      </c>
      <c r="AN132" s="167">
        <v>625</v>
      </c>
      <c r="AO132" s="167">
        <v>540</v>
      </c>
      <c r="AP132" s="167">
        <v>748</v>
      </c>
      <c r="AQ132" s="167">
        <v>668</v>
      </c>
      <c r="AR132" s="167">
        <v>572</v>
      </c>
      <c r="AS132" s="167">
        <v>584</v>
      </c>
      <c r="AT132" s="167">
        <v>626</v>
      </c>
      <c r="AU132" s="167">
        <v>743</v>
      </c>
      <c r="AV132" s="167">
        <v>735</v>
      </c>
      <c r="AW132" s="167">
        <v>691</v>
      </c>
      <c r="AX132" s="167">
        <v>687</v>
      </c>
      <c r="AY132" s="167">
        <v>512</v>
      </c>
      <c r="AZ132" s="167">
        <v>666</v>
      </c>
      <c r="BA132" s="168">
        <v>759</v>
      </c>
      <c r="BB132" s="169">
        <v>29846</v>
      </c>
      <c r="BD132" s="43"/>
    </row>
    <row r="133" spans="1:56" s="15" customFormat="1" x14ac:dyDescent="0.2">
      <c r="A133" s="78">
        <v>25</v>
      </c>
      <c r="B133" s="170">
        <v>1593</v>
      </c>
      <c r="C133" s="167">
        <v>2435</v>
      </c>
      <c r="D133" s="167">
        <v>1479</v>
      </c>
      <c r="E133" s="167">
        <v>1318</v>
      </c>
      <c r="F133" s="167">
        <v>1090</v>
      </c>
      <c r="G133" s="167">
        <v>1052</v>
      </c>
      <c r="H133" s="167">
        <v>1322</v>
      </c>
      <c r="I133" s="167">
        <v>1102</v>
      </c>
      <c r="J133" s="167">
        <v>867</v>
      </c>
      <c r="K133" s="167">
        <v>845</v>
      </c>
      <c r="L133" s="167">
        <v>645</v>
      </c>
      <c r="M133" s="167">
        <v>624</v>
      </c>
      <c r="N133" s="167">
        <v>665</v>
      </c>
      <c r="O133" s="167">
        <v>745</v>
      </c>
      <c r="P133" s="167">
        <v>593</v>
      </c>
      <c r="Q133" s="167">
        <v>623</v>
      </c>
      <c r="R133" s="167">
        <v>620</v>
      </c>
      <c r="S133" s="167">
        <v>556</v>
      </c>
      <c r="T133" s="167">
        <v>463</v>
      </c>
      <c r="U133" s="167">
        <v>461</v>
      </c>
      <c r="V133" s="167">
        <v>446</v>
      </c>
      <c r="W133" s="167">
        <v>485</v>
      </c>
      <c r="X133" s="167">
        <v>545</v>
      </c>
      <c r="Y133" s="167">
        <v>497</v>
      </c>
      <c r="Z133" s="167">
        <v>468</v>
      </c>
      <c r="AA133" s="167">
        <v>520</v>
      </c>
      <c r="AB133" s="167">
        <v>489</v>
      </c>
      <c r="AC133" s="167">
        <v>405</v>
      </c>
      <c r="AD133" s="167">
        <v>389</v>
      </c>
      <c r="AE133" s="167">
        <v>442</v>
      </c>
      <c r="AF133" s="167">
        <v>542</v>
      </c>
      <c r="AG133" s="167">
        <v>542</v>
      </c>
      <c r="AH133" s="167">
        <v>581</v>
      </c>
      <c r="AI133" s="167">
        <v>629</v>
      </c>
      <c r="AJ133" s="167">
        <v>564</v>
      </c>
      <c r="AK133" s="167">
        <v>632</v>
      </c>
      <c r="AL133" s="167">
        <v>668</v>
      </c>
      <c r="AM133" s="167">
        <v>743</v>
      </c>
      <c r="AN133" s="167">
        <v>603</v>
      </c>
      <c r="AO133" s="167">
        <v>588</v>
      </c>
      <c r="AP133" s="167">
        <v>819</v>
      </c>
      <c r="AQ133" s="167">
        <v>739</v>
      </c>
      <c r="AR133" s="167">
        <v>594</v>
      </c>
      <c r="AS133" s="167">
        <v>508</v>
      </c>
      <c r="AT133" s="167">
        <v>561</v>
      </c>
      <c r="AU133" s="167">
        <v>525</v>
      </c>
      <c r="AV133" s="167">
        <v>647</v>
      </c>
      <c r="AW133" s="167">
        <v>572</v>
      </c>
      <c r="AX133" s="167">
        <v>603</v>
      </c>
      <c r="AY133" s="167">
        <v>501</v>
      </c>
      <c r="AZ133" s="167">
        <v>575</v>
      </c>
      <c r="BA133" s="168">
        <v>770</v>
      </c>
      <c r="BB133" s="169">
        <v>37290</v>
      </c>
      <c r="BD133" s="43"/>
    </row>
    <row r="134" spans="1:56" s="15" customFormat="1" x14ac:dyDescent="0.2">
      <c r="A134" s="78">
        <v>26</v>
      </c>
      <c r="B134" s="170">
        <v>725</v>
      </c>
      <c r="C134" s="167">
        <v>805</v>
      </c>
      <c r="D134" s="167">
        <v>911</v>
      </c>
      <c r="E134" s="167">
        <v>768</v>
      </c>
      <c r="F134" s="167">
        <v>603</v>
      </c>
      <c r="G134" s="167">
        <v>612</v>
      </c>
      <c r="H134" s="167">
        <v>590</v>
      </c>
      <c r="I134" s="167">
        <v>695</v>
      </c>
      <c r="J134" s="167">
        <v>665</v>
      </c>
      <c r="K134" s="167">
        <v>736</v>
      </c>
      <c r="L134" s="167">
        <v>610</v>
      </c>
      <c r="M134" s="167">
        <v>544</v>
      </c>
      <c r="N134" s="167">
        <v>614</v>
      </c>
      <c r="O134" s="167">
        <v>615</v>
      </c>
      <c r="P134" s="167">
        <v>597</v>
      </c>
      <c r="Q134" s="167">
        <v>637</v>
      </c>
      <c r="R134" s="167">
        <v>599</v>
      </c>
      <c r="S134" s="167">
        <v>516</v>
      </c>
      <c r="T134" s="167">
        <v>528</v>
      </c>
      <c r="U134" s="167">
        <v>523</v>
      </c>
      <c r="V134" s="167">
        <v>462</v>
      </c>
      <c r="W134" s="167">
        <v>385</v>
      </c>
      <c r="X134" s="167">
        <v>425</v>
      </c>
      <c r="Y134" s="167">
        <v>496</v>
      </c>
      <c r="Z134" s="167">
        <v>492</v>
      </c>
      <c r="AA134" s="167">
        <v>346</v>
      </c>
      <c r="AB134" s="167">
        <v>435</v>
      </c>
      <c r="AC134" s="167">
        <v>386</v>
      </c>
      <c r="AD134" s="167">
        <v>436</v>
      </c>
      <c r="AE134" s="167">
        <v>364</v>
      </c>
      <c r="AF134" s="167">
        <v>520</v>
      </c>
      <c r="AG134" s="167">
        <v>506</v>
      </c>
      <c r="AH134" s="167">
        <v>711</v>
      </c>
      <c r="AI134" s="167">
        <v>702</v>
      </c>
      <c r="AJ134" s="167">
        <v>573</v>
      </c>
      <c r="AK134" s="167">
        <v>598</v>
      </c>
      <c r="AL134" s="167">
        <v>713</v>
      </c>
      <c r="AM134" s="167">
        <v>1025</v>
      </c>
      <c r="AN134" s="167">
        <v>1058</v>
      </c>
      <c r="AO134" s="167">
        <v>1060</v>
      </c>
      <c r="AP134" s="167">
        <v>998</v>
      </c>
      <c r="AQ134" s="167">
        <v>1026</v>
      </c>
      <c r="AR134" s="167">
        <v>774</v>
      </c>
      <c r="AS134" s="167">
        <v>852</v>
      </c>
      <c r="AT134" s="167">
        <v>945</v>
      </c>
      <c r="AU134" s="167">
        <v>942</v>
      </c>
      <c r="AV134" s="167">
        <v>804</v>
      </c>
      <c r="AW134" s="167">
        <v>918</v>
      </c>
      <c r="AX134" s="167">
        <v>815</v>
      </c>
      <c r="AY134" s="167">
        <v>813</v>
      </c>
      <c r="AZ134" s="167">
        <v>660</v>
      </c>
      <c r="BA134" s="168">
        <v>752</v>
      </c>
      <c r="BB134" s="169">
        <v>34885</v>
      </c>
      <c r="BD134" s="43"/>
    </row>
    <row r="135" spans="1:56" s="15" customFormat="1" x14ac:dyDescent="0.2">
      <c r="A135" s="78">
        <v>27</v>
      </c>
      <c r="B135" s="170">
        <v>1352</v>
      </c>
      <c r="C135" s="167">
        <v>1421</v>
      </c>
      <c r="D135" s="167">
        <v>1522</v>
      </c>
      <c r="E135" s="167">
        <v>1306</v>
      </c>
      <c r="F135" s="167">
        <v>1021</v>
      </c>
      <c r="G135" s="167">
        <v>954</v>
      </c>
      <c r="H135" s="167">
        <v>947</v>
      </c>
      <c r="I135" s="167">
        <v>915</v>
      </c>
      <c r="J135" s="167">
        <v>1048</v>
      </c>
      <c r="K135" s="167">
        <v>836</v>
      </c>
      <c r="L135" s="167">
        <v>755</v>
      </c>
      <c r="M135" s="167">
        <v>784</v>
      </c>
      <c r="N135" s="167">
        <v>771</v>
      </c>
      <c r="O135" s="167">
        <v>751</v>
      </c>
      <c r="P135" s="167">
        <v>788</v>
      </c>
      <c r="Q135" s="167">
        <v>852</v>
      </c>
      <c r="R135" s="167">
        <v>788</v>
      </c>
      <c r="S135" s="167">
        <v>762</v>
      </c>
      <c r="T135" s="167">
        <v>746</v>
      </c>
      <c r="U135" s="167">
        <v>937</v>
      </c>
      <c r="V135" s="167">
        <v>853</v>
      </c>
      <c r="W135" s="167">
        <v>687</v>
      </c>
      <c r="X135" s="167">
        <v>771</v>
      </c>
      <c r="Y135" s="167">
        <v>850</v>
      </c>
      <c r="Z135" s="167">
        <v>824</v>
      </c>
      <c r="AA135" s="167">
        <v>754</v>
      </c>
      <c r="AB135" s="167">
        <v>538</v>
      </c>
      <c r="AC135" s="167">
        <v>827</v>
      </c>
      <c r="AD135" s="167">
        <v>723</v>
      </c>
      <c r="AE135" s="167">
        <v>677</v>
      </c>
      <c r="AF135" s="167">
        <v>799</v>
      </c>
      <c r="AG135" s="167">
        <v>907</v>
      </c>
      <c r="AH135" s="167">
        <v>925</v>
      </c>
      <c r="AI135" s="167">
        <v>895</v>
      </c>
      <c r="AJ135" s="167">
        <v>933</v>
      </c>
      <c r="AK135" s="167">
        <v>932</v>
      </c>
      <c r="AL135" s="167">
        <v>1059</v>
      </c>
      <c r="AM135" s="167">
        <v>1181</v>
      </c>
      <c r="AN135" s="167">
        <v>1001</v>
      </c>
      <c r="AO135" s="167">
        <v>1116</v>
      </c>
      <c r="AP135" s="167">
        <v>1097</v>
      </c>
      <c r="AQ135" s="167">
        <v>1091</v>
      </c>
      <c r="AR135" s="167">
        <v>938</v>
      </c>
      <c r="AS135" s="167">
        <v>827</v>
      </c>
      <c r="AT135" s="167">
        <v>857</v>
      </c>
      <c r="AU135" s="167">
        <v>771</v>
      </c>
      <c r="AV135" s="167">
        <v>820</v>
      </c>
      <c r="AW135" s="167">
        <v>698</v>
      </c>
      <c r="AX135" s="167">
        <v>799</v>
      </c>
      <c r="AY135" s="167">
        <v>864</v>
      </c>
      <c r="AZ135" s="167">
        <v>706</v>
      </c>
      <c r="BA135" s="168">
        <v>727</v>
      </c>
      <c r="BB135" s="169">
        <v>46703</v>
      </c>
      <c r="BD135" s="43"/>
    </row>
    <row r="136" spans="1:56" s="15" customFormat="1" x14ac:dyDescent="0.2">
      <c r="A136" s="78">
        <v>28</v>
      </c>
      <c r="B136" s="170">
        <v>636</v>
      </c>
      <c r="C136" s="167">
        <v>737</v>
      </c>
      <c r="D136" s="167">
        <v>751</v>
      </c>
      <c r="E136" s="167">
        <v>574</v>
      </c>
      <c r="F136" s="167">
        <v>385</v>
      </c>
      <c r="G136" s="167">
        <v>323</v>
      </c>
      <c r="H136" s="167">
        <v>222</v>
      </c>
      <c r="I136" s="167">
        <v>247</v>
      </c>
      <c r="J136" s="167">
        <v>215</v>
      </c>
      <c r="K136" s="167">
        <v>221</v>
      </c>
      <c r="L136" s="167">
        <v>196</v>
      </c>
      <c r="M136" s="167">
        <v>196</v>
      </c>
      <c r="N136" s="167">
        <v>251</v>
      </c>
      <c r="O136" s="167">
        <v>214</v>
      </c>
      <c r="P136" s="167">
        <v>296</v>
      </c>
      <c r="Q136" s="167">
        <v>257</v>
      </c>
      <c r="R136" s="167">
        <v>200</v>
      </c>
      <c r="S136" s="167">
        <v>185</v>
      </c>
      <c r="T136" s="167">
        <v>167</v>
      </c>
      <c r="U136" s="167">
        <v>173</v>
      </c>
      <c r="V136" s="167">
        <v>198</v>
      </c>
      <c r="W136" s="167">
        <v>181</v>
      </c>
      <c r="X136" s="167">
        <v>137</v>
      </c>
      <c r="Y136" s="167">
        <v>174</v>
      </c>
      <c r="Z136" s="167">
        <v>184</v>
      </c>
      <c r="AA136" s="167">
        <v>141</v>
      </c>
      <c r="AB136" s="167">
        <v>163</v>
      </c>
      <c r="AC136" s="167">
        <v>161</v>
      </c>
      <c r="AD136" s="167">
        <v>132</v>
      </c>
      <c r="AE136" s="167">
        <v>131</v>
      </c>
      <c r="AF136" s="167">
        <v>137</v>
      </c>
      <c r="AG136" s="167">
        <v>153</v>
      </c>
      <c r="AH136" s="167">
        <v>197</v>
      </c>
      <c r="AI136" s="167">
        <v>197</v>
      </c>
      <c r="AJ136" s="167">
        <v>223</v>
      </c>
      <c r="AK136" s="167">
        <v>208</v>
      </c>
      <c r="AL136" s="167">
        <v>225</v>
      </c>
      <c r="AM136" s="167">
        <v>279</v>
      </c>
      <c r="AN136" s="167">
        <v>205</v>
      </c>
      <c r="AO136" s="167">
        <v>291</v>
      </c>
      <c r="AP136" s="167">
        <v>284</v>
      </c>
      <c r="AQ136" s="167">
        <v>348</v>
      </c>
      <c r="AR136" s="167">
        <v>182</v>
      </c>
      <c r="AS136" s="167">
        <v>200</v>
      </c>
      <c r="AT136" s="167">
        <v>206</v>
      </c>
      <c r="AU136" s="167">
        <v>240</v>
      </c>
      <c r="AV136" s="167">
        <v>199</v>
      </c>
      <c r="AW136" s="167">
        <v>235</v>
      </c>
      <c r="AX136" s="167">
        <v>222</v>
      </c>
      <c r="AY136" s="167">
        <v>250</v>
      </c>
      <c r="AZ136" s="167">
        <v>284</v>
      </c>
      <c r="BA136" s="168">
        <v>455</v>
      </c>
      <c r="BB136" s="169">
        <v>13268</v>
      </c>
      <c r="BD136" s="43"/>
    </row>
    <row r="137" spans="1:56" s="15" customFormat="1" x14ac:dyDescent="0.2">
      <c r="A137" s="78">
        <v>29</v>
      </c>
      <c r="B137" s="170">
        <v>1027</v>
      </c>
      <c r="C137" s="167">
        <v>945</v>
      </c>
      <c r="D137" s="167">
        <v>894</v>
      </c>
      <c r="E137" s="167">
        <v>806</v>
      </c>
      <c r="F137" s="167">
        <v>776</v>
      </c>
      <c r="G137" s="167">
        <v>718</v>
      </c>
      <c r="H137" s="167">
        <v>734</v>
      </c>
      <c r="I137" s="167">
        <v>898</v>
      </c>
      <c r="J137" s="167">
        <v>864</v>
      </c>
      <c r="K137" s="167">
        <v>984</v>
      </c>
      <c r="L137" s="167">
        <v>960</v>
      </c>
      <c r="M137" s="167">
        <v>1008</v>
      </c>
      <c r="N137" s="167">
        <v>1105</v>
      </c>
      <c r="O137" s="167">
        <v>1003</v>
      </c>
      <c r="P137" s="167">
        <v>896</v>
      </c>
      <c r="Q137" s="167">
        <v>878</v>
      </c>
      <c r="R137" s="167">
        <v>760</v>
      </c>
      <c r="S137" s="167">
        <v>759</v>
      </c>
      <c r="T137" s="167">
        <v>741</v>
      </c>
      <c r="U137" s="167">
        <v>701</v>
      </c>
      <c r="V137" s="167">
        <v>762</v>
      </c>
      <c r="W137" s="167">
        <v>571</v>
      </c>
      <c r="X137" s="167">
        <v>730</v>
      </c>
      <c r="Y137" s="167">
        <v>658</v>
      </c>
      <c r="Z137" s="167">
        <v>573</v>
      </c>
      <c r="AA137" s="167">
        <v>687</v>
      </c>
      <c r="AB137" s="167">
        <v>518</v>
      </c>
      <c r="AC137" s="167">
        <v>608</v>
      </c>
      <c r="AD137" s="167">
        <v>571</v>
      </c>
      <c r="AE137" s="167">
        <v>553</v>
      </c>
      <c r="AF137" s="167">
        <v>556</v>
      </c>
      <c r="AG137" s="167">
        <v>681</v>
      </c>
      <c r="AH137" s="167">
        <v>698</v>
      </c>
      <c r="AI137" s="167">
        <v>850</v>
      </c>
      <c r="AJ137" s="167">
        <v>988</v>
      </c>
      <c r="AK137" s="167">
        <v>843</v>
      </c>
      <c r="AL137" s="167">
        <v>863</v>
      </c>
      <c r="AM137" s="167">
        <v>1162</v>
      </c>
      <c r="AN137" s="167">
        <v>1193</v>
      </c>
      <c r="AO137" s="167">
        <v>1094</v>
      </c>
      <c r="AP137" s="167">
        <v>889</v>
      </c>
      <c r="AQ137" s="167">
        <v>1107</v>
      </c>
      <c r="AR137" s="167">
        <v>932</v>
      </c>
      <c r="AS137" s="167">
        <v>1016</v>
      </c>
      <c r="AT137" s="167">
        <v>1094</v>
      </c>
      <c r="AU137" s="167">
        <v>1077</v>
      </c>
      <c r="AV137" s="167">
        <v>985</v>
      </c>
      <c r="AW137" s="167">
        <v>873</v>
      </c>
      <c r="AX137" s="167">
        <v>835</v>
      </c>
      <c r="AY137" s="167">
        <v>821</v>
      </c>
      <c r="AZ137" s="167">
        <v>643</v>
      </c>
      <c r="BA137" s="168">
        <v>842</v>
      </c>
      <c r="BB137" s="169">
        <v>43730</v>
      </c>
      <c r="BD137" s="43"/>
    </row>
    <row r="138" spans="1:56" s="15" customFormat="1" x14ac:dyDescent="0.2">
      <c r="A138" s="78">
        <v>30</v>
      </c>
      <c r="B138" s="170">
        <v>167</v>
      </c>
      <c r="C138" s="167">
        <v>127</v>
      </c>
      <c r="D138" s="167">
        <v>205</v>
      </c>
      <c r="E138" s="167">
        <v>179</v>
      </c>
      <c r="F138" s="167">
        <v>154</v>
      </c>
      <c r="G138" s="167">
        <v>147</v>
      </c>
      <c r="H138" s="167">
        <v>145</v>
      </c>
      <c r="I138" s="167">
        <v>220</v>
      </c>
      <c r="J138" s="167">
        <v>177</v>
      </c>
      <c r="K138" s="167">
        <v>162</v>
      </c>
      <c r="L138" s="167">
        <v>191</v>
      </c>
      <c r="M138" s="167">
        <v>272</v>
      </c>
      <c r="N138" s="167">
        <v>232</v>
      </c>
      <c r="O138" s="167">
        <v>275</v>
      </c>
      <c r="P138" s="167">
        <v>325</v>
      </c>
      <c r="Q138" s="167">
        <v>296</v>
      </c>
      <c r="R138" s="167">
        <v>241</v>
      </c>
      <c r="S138" s="167">
        <v>192</v>
      </c>
      <c r="T138" s="167">
        <v>202</v>
      </c>
      <c r="U138" s="167">
        <v>190</v>
      </c>
      <c r="V138" s="167">
        <v>217</v>
      </c>
      <c r="W138" s="167">
        <v>187</v>
      </c>
      <c r="X138" s="167">
        <v>229</v>
      </c>
      <c r="Y138" s="167">
        <v>158</v>
      </c>
      <c r="Z138" s="167">
        <v>153</v>
      </c>
      <c r="AA138" s="167">
        <v>114</v>
      </c>
      <c r="AB138" s="167">
        <v>117</v>
      </c>
      <c r="AC138" s="167">
        <v>138</v>
      </c>
      <c r="AD138" s="167">
        <v>157</v>
      </c>
      <c r="AE138" s="167">
        <v>133</v>
      </c>
      <c r="AF138" s="167">
        <v>123</v>
      </c>
      <c r="AG138" s="167">
        <v>151</v>
      </c>
      <c r="AH138" s="167">
        <v>164</v>
      </c>
      <c r="AI138" s="167">
        <v>162</v>
      </c>
      <c r="AJ138" s="167">
        <v>171</v>
      </c>
      <c r="AK138" s="167">
        <v>136</v>
      </c>
      <c r="AL138" s="167">
        <v>125</v>
      </c>
      <c r="AM138" s="167">
        <v>200</v>
      </c>
      <c r="AN138" s="167">
        <v>141</v>
      </c>
      <c r="AO138" s="167">
        <v>177</v>
      </c>
      <c r="AP138" s="167">
        <v>169</v>
      </c>
      <c r="AQ138" s="167">
        <v>221</v>
      </c>
      <c r="AR138" s="167">
        <v>226</v>
      </c>
      <c r="AS138" s="167">
        <v>200</v>
      </c>
      <c r="AT138" s="167">
        <v>339</v>
      </c>
      <c r="AU138" s="167">
        <v>408</v>
      </c>
      <c r="AV138" s="167">
        <v>318</v>
      </c>
      <c r="AW138" s="167">
        <v>308</v>
      </c>
      <c r="AX138" s="167">
        <v>281</v>
      </c>
      <c r="AY138" s="167">
        <v>271</v>
      </c>
      <c r="AZ138" s="167">
        <v>219</v>
      </c>
      <c r="BA138" s="168">
        <v>190</v>
      </c>
      <c r="BB138" s="169">
        <v>10402</v>
      </c>
      <c r="BD138" s="43"/>
    </row>
    <row r="139" spans="1:56" s="15" customFormat="1" x14ac:dyDescent="0.2">
      <c r="A139" s="78">
        <v>31</v>
      </c>
      <c r="B139" s="170">
        <v>388</v>
      </c>
      <c r="C139" s="167">
        <v>435</v>
      </c>
      <c r="D139" s="167">
        <v>375</v>
      </c>
      <c r="E139" s="167">
        <v>334</v>
      </c>
      <c r="F139" s="167">
        <v>318</v>
      </c>
      <c r="G139" s="167">
        <v>289</v>
      </c>
      <c r="H139" s="167">
        <v>329</v>
      </c>
      <c r="I139" s="167">
        <v>293</v>
      </c>
      <c r="J139" s="167">
        <v>301</v>
      </c>
      <c r="K139" s="167">
        <v>0</v>
      </c>
      <c r="L139" s="167">
        <v>0</v>
      </c>
      <c r="M139" s="167">
        <v>358</v>
      </c>
      <c r="N139" s="167">
        <v>316</v>
      </c>
      <c r="O139" s="167">
        <v>263</v>
      </c>
      <c r="P139" s="167">
        <v>354</v>
      </c>
      <c r="Q139" s="167">
        <v>381</v>
      </c>
      <c r="R139" s="167">
        <v>243</v>
      </c>
      <c r="S139" s="167">
        <v>317</v>
      </c>
      <c r="T139" s="167">
        <v>240</v>
      </c>
      <c r="U139" s="167">
        <v>280</v>
      </c>
      <c r="V139" s="167">
        <v>284</v>
      </c>
      <c r="W139" s="167">
        <v>266</v>
      </c>
      <c r="X139" s="167">
        <v>248</v>
      </c>
      <c r="Y139" s="167">
        <v>224</v>
      </c>
      <c r="Z139" s="167">
        <v>211</v>
      </c>
      <c r="AA139" s="167">
        <v>190</v>
      </c>
      <c r="AB139" s="167">
        <v>197</v>
      </c>
      <c r="AC139" s="167">
        <v>137</v>
      </c>
      <c r="AD139" s="167">
        <v>157</v>
      </c>
      <c r="AE139" s="167">
        <v>164</v>
      </c>
      <c r="AF139" s="167">
        <v>157</v>
      </c>
      <c r="AG139" s="167">
        <v>217</v>
      </c>
      <c r="AH139" s="167">
        <v>149</v>
      </c>
      <c r="AI139" s="167">
        <v>136</v>
      </c>
      <c r="AJ139" s="167">
        <v>144</v>
      </c>
      <c r="AK139" s="167">
        <v>180</v>
      </c>
      <c r="AL139" s="167">
        <v>183</v>
      </c>
      <c r="AM139" s="167">
        <v>224</v>
      </c>
      <c r="AN139" s="167">
        <v>280</v>
      </c>
      <c r="AO139" s="167">
        <v>244</v>
      </c>
      <c r="AP139" s="167">
        <v>288</v>
      </c>
      <c r="AQ139" s="167">
        <v>256</v>
      </c>
      <c r="AR139" s="167">
        <v>229</v>
      </c>
      <c r="AS139" s="167">
        <v>243</v>
      </c>
      <c r="AT139" s="167">
        <v>313</v>
      </c>
      <c r="AU139" s="167">
        <v>252</v>
      </c>
      <c r="AV139" s="167">
        <v>202</v>
      </c>
      <c r="AW139" s="167">
        <v>227</v>
      </c>
      <c r="AX139" s="167">
        <v>207</v>
      </c>
      <c r="AY139" s="167">
        <v>170</v>
      </c>
      <c r="AZ139" s="167">
        <v>228</v>
      </c>
      <c r="BA139" s="168">
        <v>161</v>
      </c>
      <c r="BB139" s="169">
        <v>12582</v>
      </c>
      <c r="BD139" s="43"/>
    </row>
    <row r="140" spans="1:56" s="15" customFormat="1" x14ac:dyDescent="0.2">
      <c r="A140" s="78">
        <v>32</v>
      </c>
      <c r="B140" s="170">
        <v>193</v>
      </c>
      <c r="C140" s="167">
        <v>173</v>
      </c>
      <c r="D140" s="167">
        <v>219</v>
      </c>
      <c r="E140" s="167">
        <v>213</v>
      </c>
      <c r="F140" s="167">
        <v>150</v>
      </c>
      <c r="G140" s="167">
        <v>204</v>
      </c>
      <c r="H140" s="167">
        <v>130</v>
      </c>
      <c r="I140" s="167">
        <v>166</v>
      </c>
      <c r="J140" s="167">
        <v>150</v>
      </c>
      <c r="K140" s="167">
        <v>243</v>
      </c>
      <c r="L140" s="167">
        <v>282</v>
      </c>
      <c r="M140" s="167">
        <v>280</v>
      </c>
      <c r="N140" s="167">
        <v>343</v>
      </c>
      <c r="O140" s="167">
        <v>279</v>
      </c>
      <c r="P140" s="167">
        <v>274</v>
      </c>
      <c r="Q140" s="167">
        <v>242</v>
      </c>
      <c r="R140" s="167">
        <v>183</v>
      </c>
      <c r="S140" s="167">
        <v>152</v>
      </c>
      <c r="T140" s="167">
        <v>150</v>
      </c>
      <c r="U140" s="167">
        <v>147</v>
      </c>
      <c r="V140" s="167">
        <v>117</v>
      </c>
      <c r="W140" s="167">
        <v>90</v>
      </c>
      <c r="X140" s="167">
        <v>121</v>
      </c>
      <c r="Y140" s="167">
        <v>114</v>
      </c>
      <c r="Z140" s="167">
        <v>136</v>
      </c>
      <c r="AA140" s="167">
        <v>121</v>
      </c>
      <c r="AB140" s="167">
        <v>142</v>
      </c>
      <c r="AC140" s="167">
        <v>94</v>
      </c>
      <c r="AD140" s="167">
        <v>127</v>
      </c>
      <c r="AE140" s="167">
        <v>79</v>
      </c>
      <c r="AF140" s="167">
        <v>108</v>
      </c>
      <c r="AG140" s="167">
        <v>138</v>
      </c>
      <c r="AH140" s="167">
        <v>153</v>
      </c>
      <c r="AI140" s="167">
        <v>88</v>
      </c>
      <c r="AJ140" s="167">
        <v>131</v>
      </c>
      <c r="AK140" s="167">
        <v>89</v>
      </c>
      <c r="AL140" s="167">
        <v>107</v>
      </c>
      <c r="AM140" s="167">
        <v>151</v>
      </c>
      <c r="AN140" s="167">
        <v>150</v>
      </c>
      <c r="AO140" s="167">
        <v>141</v>
      </c>
      <c r="AP140" s="167">
        <v>189</v>
      </c>
      <c r="AQ140" s="167">
        <v>190</v>
      </c>
      <c r="AR140" s="167">
        <v>111</v>
      </c>
      <c r="AS140" s="167">
        <v>167</v>
      </c>
      <c r="AT140" s="167">
        <v>166</v>
      </c>
      <c r="AU140" s="167">
        <v>141</v>
      </c>
      <c r="AV140" s="167">
        <v>194</v>
      </c>
      <c r="AW140" s="167">
        <v>133</v>
      </c>
      <c r="AX140" s="167">
        <v>140</v>
      </c>
      <c r="AY140" s="167">
        <v>130</v>
      </c>
      <c r="AZ140" s="167">
        <v>143</v>
      </c>
      <c r="BA140" s="168">
        <v>121</v>
      </c>
      <c r="BB140" s="169">
        <v>8395</v>
      </c>
      <c r="BD140" s="43"/>
    </row>
    <row r="141" spans="1:56" s="15" customFormat="1" ht="12" thickBot="1" x14ac:dyDescent="0.25">
      <c r="A141" s="79">
        <v>33</v>
      </c>
      <c r="B141" s="171">
        <v>481</v>
      </c>
      <c r="C141" s="172">
        <v>562</v>
      </c>
      <c r="D141" s="172">
        <v>798</v>
      </c>
      <c r="E141" s="172">
        <v>555</v>
      </c>
      <c r="F141" s="172">
        <v>611</v>
      </c>
      <c r="G141" s="172">
        <v>559</v>
      </c>
      <c r="H141" s="172">
        <v>588</v>
      </c>
      <c r="I141" s="172">
        <v>737</v>
      </c>
      <c r="J141" s="172">
        <v>752</v>
      </c>
      <c r="K141" s="172">
        <v>325</v>
      </c>
      <c r="L141" s="172">
        <v>654</v>
      </c>
      <c r="M141" s="172">
        <v>810</v>
      </c>
      <c r="N141" s="172">
        <v>782</v>
      </c>
      <c r="O141" s="172">
        <v>784</v>
      </c>
      <c r="P141" s="172">
        <v>669</v>
      </c>
      <c r="Q141" s="172">
        <v>406</v>
      </c>
      <c r="R141" s="172">
        <v>326</v>
      </c>
      <c r="S141" s="172">
        <v>274</v>
      </c>
      <c r="T141" s="172">
        <v>650</v>
      </c>
      <c r="U141" s="172">
        <v>541</v>
      </c>
      <c r="V141" s="172">
        <v>419</v>
      </c>
      <c r="W141" s="172">
        <v>316</v>
      </c>
      <c r="X141" s="172">
        <v>245</v>
      </c>
      <c r="Y141" s="172">
        <v>556</v>
      </c>
      <c r="Z141" s="172">
        <v>442</v>
      </c>
      <c r="AA141" s="172">
        <v>387</v>
      </c>
      <c r="AB141" s="172">
        <v>387</v>
      </c>
      <c r="AC141" s="172">
        <v>350</v>
      </c>
      <c r="AD141" s="172">
        <v>317</v>
      </c>
      <c r="AE141" s="172">
        <v>315</v>
      </c>
      <c r="AF141" s="172">
        <v>275</v>
      </c>
      <c r="AG141" s="172">
        <v>522</v>
      </c>
      <c r="AH141" s="172">
        <v>419</v>
      </c>
      <c r="AI141" s="172">
        <v>555</v>
      </c>
      <c r="AJ141" s="172">
        <v>404</v>
      </c>
      <c r="AK141" s="172">
        <v>620</v>
      </c>
      <c r="AL141" s="172">
        <v>703</v>
      </c>
      <c r="AM141" s="172">
        <v>777</v>
      </c>
      <c r="AN141" s="172">
        <v>730</v>
      </c>
      <c r="AO141" s="172">
        <v>591</v>
      </c>
      <c r="AP141" s="172">
        <v>682</v>
      </c>
      <c r="AQ141" s="172">
        <v>361</v>
      </c>
      <c r="AR141" s="172">
        <v>263</v>
      </c>
      <c r="AS141" s="172">
        <v>507</v>
      </c>
      <c r="AT141" s="172">
        <v>395</v>
      </c>
      <c r="AU141" s="172">
        <v>535</v>
      </c>
      <c r="AV141" s="172">
        <v>491</v>
      </c>
      <c r="AW141" s="172">
        <v>583</v>
      </c>
      <c r="AX141" s="172">
        <v>780</v>
      </c>
      <c r="AY141" s="172">
        <v>378</v>
      </c>
      <c r="AZ141" s="172">
        <v>353</v>
      </c>
      <c r="BA141" s="173">
        <v>341</v>
      </c>
      <c r="BB141" s="174">
        <v>26863</v>
      </c>
      <c r="BC141" s="44"/>
      <c r="BD141" s="45"/>
    </row>
    <row r="142" spans="1:56" s="33" customFormat="1" ht="12" thickBot="1" x14ac:dyDescent="0.25">
      <c r="A142" s="183" t="s">
        <v>9</v>
      </c>
      <c r="B142" s="184">
        <f>SUM(B114:B141)</f>
        <v>28651</v>
      </c>
      <c r="C142" s="184">
        <f t="shared" ref="C142:BA142" si="6">SUM(C114:C141)</f>
        <v>30426</v>
      </c>
      <c r="D142" s="184">
        <f t="shared" si="6"/>
        <v>31386</v>
      </c>
      <c r="E142" s="184">
        <f t="shared" si="6"/>
        <v>28600</v>
      </c>
      <c r="F142" s="184">
        <f t="shared" si="6"/>
        <v>25355</v>
      </c>
      <c r="G142" s="184">
        <f t="shared" si="6"/>
        <v>25821</v>
      </c>
      <c r="H142" s="184">
        <f t="shared" si="6"/>
        <v>24876</v>
      </c>
      <c r="I142" s="184">
        <f t="shared" si="6"/>
        <v>26926</v>
      </c>
      <c r="J142" s="184">
        <f t="shared" si="6"/>
        <v>27869</v>
      </c>
      <c r="K142" s="184">
        <f t="shared" si="6"/>
        <v>26703</v>
      </c>
      <c r="L142" s="184">
        <f t="shared" si="6"/>
        <v>25369</v>
      </c>
      <c r="M142" s="184">
        <f t="shared" si="6"/>
        <v>25202</v>
      </c>
      <c r="N142" s="184">
        <f t="shared" si="6"/>
        <v>23103</v>
      </c>
      <c r="O142" s="184">
        <f t="shared" si="6"/>
        <v>23715</v>
      </c>
      <c r="P142" s="184">
        <f t="shared" si="6"/>
        <v>21745</v>
      </c>
      <c r="Q142" s="184">
        <f t="shared" si="6"/>
        <v>19995</v>
      </c>
      <c r="R142" s="184">
        <f t="shared" si="6"/>
        <v>18234</v>
      </c>
      <c r="S142" s="184">
        <f t="shared" si="6"/>
        <v>17017</v>
      </c>
      <c r="T142" s="184">
        <f t="shared" si="6"/>
        <v>16904</v>
      </c>
      <c r="U142" s="184">
        <f t="shared" si="6"/>
        <v>16447</v>
      </c>
      <c r="V142" s="184">
        <f t="shared" si="6"/>
        <v>15826</v>
      </c>
      <c r="W142" s="184">
        <f t="shared" si="6"/>
        <v>13497</v>
      </c>
      <c r="X142" s="184">
        <f t="shared" si="6"/>
        <v>15309</v>
      </c>
      <c r="Y142" s="184">
        <f t="shared" si="6"/>
        <v>15773</v>
      </c>
      <c r="Z142" s="184">
        <f t="shared" si="6"/>
        <v>14859</v>
      </c>
      <c r="AA142" s="184">
        <f t="shared" si="6"/>
        <v>13529</v>
      </c>
      <c r="AB142" s="184">
        <f t="shared" si="6"/>
        <v>12456</v>
      </c>
      <c r="AC142" s="184">
        <f t="shared" si="6"/>
        <v>13686</v>
      </c>
      <c r="AD142" s="184">
        <f t="shared" si="6"/>
        <v>13268</v>
      </c>
      <c r="AE142" s="184">
        <f t="shared" si="6"/>
        <v>13552</v>
      </c>
      <c r="AF142" s="184">
        <f t="shared" si="6"/>
        <v>15849</v>
      </c>
      <c r="AG142" s="184">
        <f t="shared" si="6"/>
        <v>19320</v>
      </c>
      <c r="AH142" s="184">
        <f t="shared" si="6"/>
        <v>20860</v>
      </c>
      <c r="AI142" s="184">
        <f t="shared" si="6"/>
        <v>21419</v>
      </c>
      <c r="AJ142" s="184">
        <f t="shared" si="6"/>
        <v>21096</v>
      </c>
      <c r="AK142" s="184">
        <f t="shared" si="6"/>
        <v>20305</v>
      </c>
      <c r="AL142" s="184">
        <f t="shared" si="6"/>
        <v>22409</v>
      </c>
      <c r="AM142" s="184">
        <f t="shared" si="6"/>
        <v>25348</v>
      </c>
      <c r="AN142" s="184">
        <f t="shared" si="6"/>
        <v>23001</v>
      </c>
      <c r="AO142" s="184">
        <f t="shared" si="6"/>
        <v>21773</v>
      </c>
      <c r="AP142" s="184">
        <f t="shared" si="6"/>
        <v>22723</v>
      </c>
      <c r="AQ142" s="184">
        <f t="shared" si="6"/>
        <v>22394</v>
      </c>
      <c r="AR142" s="184">
        <f t="shared" si="6"/>
        <v>18643</v>
      </c>
      <c r="AS142" s="184">
        <f t="shared" si="6"/>
        <v>18371</v>
      </c>
      <c r="AT142" s="184">
        <f t="shared" si="6"/>
        <v>19894</v>
      </c>
      <c r="AU142" s="184">
        <f t="shared" si="6"/>
        <v>19264</v>
      </c>
      <c r="AV142" s="184">
        <f t="shared" si="6"/>
        <v>20177</v>
      </c>
      <c r="AW142" s="184">
        <f t="shared" si="6"/>
        <v>18895</v>
      </c>
      <c r="AX142" s="184">
        <f t="shared" si="6"/>
        <v>19293</v>
      </c>
      <c r="AY142" s="184">
        <f t="shared" si="6"/>
        <v>18149</v>
      </c>
      <c r="AZ142" s="184">
        <f t="shared" si="6"/>
        <v>16149</v>
      </c>
      <c r="BA142" s="184">
        <f t="shared" si="6"/>
        <v>17093</v>
      </c>
      <c r="BB142" s="184">
        <f>SUM(B142:BA142)</f>
        <v>1068524</v>
      </c>
    </row>
    <row r="143" spans="1:56" x14ac:dyDescent="0.2">
      <c r="A143" s="1" t="s">
        <v>36</v>
      </c>
    </row>
    <row r="144" spans="1:56" x14ac:dyDescent="0.2">
      <c r="A144" s="1" t="s">
        <v>50</v>
      </c>
    </row>
    <row r="145" spans="1:12" x14ac:dyDescent="0.2">
      <c r="A145" s="31"/>
    </row>
    <row r="146" spans="1:12" x14ac:dyDescent="0.2">
      <c r="A146" s="31"/>
    </row>
    <row r="147" spans="1:12" ht="16.5" thickBot="1" x14ac:dyDescent="0.3">
      <c r="A147" s="22" t="s">
        <v>56</v>
      </c>
    </row>
    <row r="148" spans="1:12" ht="12" thickBot="1" x14ac:dyDescent="0.25">
      <c r="A148" s="58" t="s">
        <v>23</v>
      </c>
      <c r="B148" s="59"/>
      <c r="C148" s="60"/>
      <c r="D148" s="60" t="s">
        <v>10</v>
      </c>
      <c r="E148" s="60"/>
      <c r="F148" s="60"/>
      <c r="G148" s="61"/>
      <c r="H148" s="59"/>
      <c r="I148" s="60"/>
      <c r="J148" s="60" t="s">
        <v>24</v>
      </c>
      <c r="K148" s="59"/>
      <c r="L148" s="61"/>
    </row>
    <row r="149" spans="1:12" ht="12" thickBot="1" x14ac:dyDescent="0.25">
      <c r="A149" s="62" t="s">
        <v>25</v>
      </c>
      <c r="B149" s="63" t="s">
        <v>26</v>
      </c>
      <c r="C149" s="63" t="s">
        <v>27</v>
      </c>
      <c r="D149" s="64" t="s">
        <v>28</v>
      </c>
      <c r="E149" s="63" t="s">
        <v>29</v>
      </c>
      <c r="F149" s="64" t="s">
        <v>19</v>
      </c>
      <c r="G149" s="63" t="s">
        <v>8</v>
      </c>
      <c r="H149" s="63" t="s">
        <v>20</v>
      </c>
      <c r="I149" s="65" t="s">
        <v>21</v>
      </c>
      <c r="J149" s="63" t="s">
        <v>22</v>
      </c>
      <c r="K149" s="63" t="s">
        <v>19</v>
      </c>
      <c r="L149" s="66" t="s">
        <v>8</v>
      </c>
    </row>
    <row r="150" spans="1:12" x14ac:dyDescent="0.2">
      <c r="A150" s="51" t="s">
        <v>30</v>
      </c>
      <c r="B150" s="54">
        <f>SUM(B19:B31)</f>
        <v>15004</v>
      </c>
      <c r="C150" s="54">
        <f t="shared" ref="C150:F150" si="7">SUM(C19:C31)</f>
        <v>52791</v>
      </c>
      <c r="D150" s="54">
        <f t="shared" si="7"/>
        <v>30322</v>
      </c>
      <c r="E150" s="54">
        <f t="shared" si="7"/>
        <v>248945</v>
      </c>
      <c r="F150" s="278">
        <f t="shared" si="7"/>
        <v>3225</v>
      </c>
      <c r="G150" s="280">
        <f>SUM(B150:F150)</f>
        <v>350287</v>
      </c>
      <c r="H150" s="54">
        <f t="shared" ref="H150:K150" si="8">SUM(H19:H31)</f>
        <v>156283</v>
      </c>
      <c r="I150" s="54">
        <f t="shared" si="8"/>
        <v>76749</v>
      </c>
      <c r="J150" s="54">
        <f t="shared" si="8"/>
        <v>111644</v>
      </c>
      <c r="K150" s="278">
        <f t="shared" si="8"/>
        <v>5611</v>
      </c>
      <c r="L150" s="67">
        <f>SUM(H150:K150)</f>
        <v>350287</v>
      </c>
    </row>
    <row r="151" spans="1:12" x14ac:dyDescent="0.2">
      <c r="A151" s="52" t="s">
        <v>31</v>
      </c>
      <c r="B151" s="55">
        <f>SUM(B32:B44)</f>
        <v>9109</v>
      </c>
      <c r="C151" s="55">
        <f t="shared" ref="C151:F151" si="9">SUM(C32:C44)</f>
        <v>38178</v>
      </c>
      <c r="D151" s="55">
        <f t="shared" si="9"/>
        <v>22356</v>
      </c>
      <c r="E151" s="55">
        <f t="shared" si="9"/>
        <v>150937</v>
      </c>
      <c r="F151" s="275">
        <f t="shared" si="9"/>
        <v>2270</v>
      </c>
      <c r="G151" s="177">
        <f t="shared" ref="G151:G154" si="10">SUM(B151:F151)</f>
        <v>222850</v>
      </c>
      <c r="H151" s="55">
        <f t="shared" ref="H151:K151" si="11">SUM(H32:H44)</f>
        <v>104930</v>
      </c>
      <c r="I151" s="55">
        <f t="shared" si="11"/>
        <v>47698</v>
      </c>
      <c r="J151" s="55">
        <f t="shared" si="11"/>
        <v>66372</v>
      </c>
      <c r="K151" s="275">
        <f t="shared" si="11"/>
        <v>3850</v>
      </c>
      <c r="L151" s="68">
        <f t="shared" ref="L151:L154" si="12">SUM(H151:K151)</f>
        <v>222850</v>
      </c>
    </row>
    <row r="152" spans="1:12" x14ac:dyDescent="0.2">
      <c r="A152" s="52" t="s">
        <v>32</v>
      </c>
      <c r="B152" s="56">
        <f>SUM(B45:B57)</f>
        <v>8300</v>
      </c>
      <c r="C152" s="56">
        <f t="shared" ref="C152:F152" si="13">SUM(C45:C57)</f>
        <v>37115</v>
      </c>
      <c r="D152" s="56">
        <f t="shared" si="13"/>
        <v>24460</v>
      </c>
      <c r="E152" s="56">
        <f t="shared" si="13"/>
        <v>170726</v>
      </c>
      <c r="F152" s="276">
        <f t="shared" si="13"/>
        <v>1968</v>
      </c>
      <c r="G152" s="177">
        <f t="shared" si="10"/>
        <v>242569</v>
      </c>
      <c r="H152" s="56">
        <f t="shared" ref="H152:K152" si="14">SUM(H45:H57)</f>
        <v>105375</v>
      </c>
      <c r="I152" s="56">
        <f t="shared" si="14"/>
        <v>54534</v>
      </c>
      <c r="J152" s="56">
        <f t="shared" si="14"/>
        <v>78990</v>
      </c>
      <c r="K152" s="276">
        <f t="shared" si="14"/>
        <v>3670</v>
      </c>
      <c r="L152" s="68">
        <f t="shared" si="12"/>
        <v>242569</v>
      </c>
    </row>
    <row r="153" spans="1:12" ht="12" thickBot="1" x14ac:dyDescent="0.25">
      <c r="A153" s="53" t="s">
        <v>33</v>
      </c>
      <c r="B153" s="57">
        <f>SUM(B58:B70)</f>
        <v>9606</v>
      </c>
      <c r="C153" s="57">
        <f t="shared" ref="C153:F153" si="15">SUM(C58:C70)</f>
        <v>33269</v>
      </c>
      <c r="D153" s="57">
        <f t="shared" si="15"/>
        <v>22217</v>
      </c>
      <c r="E153" s="57">
        <f t="shared" si="15"/>
        <v>184588</v>
      </c>
      <c r="F153" s="277">
        <f t="shared" si="15"/>
        <v>3138</v>
      </c>
      <c r="G153" s="281">
        <f t="shared" si="10"/>
        <v>252818</v>
      </c>
      <c r="H153" s="57">
        <f t="shared" ref="H153:K153" si="16">SUM(H58:H70)</f>
        <v>108633</v>
      </c>
      <c r="I153" s="57">
        <f t="shared" si="16"/>
        <v>57748</v>
      </c>
      <c r="J153" s="57">
        <f t="shared" si="16"/>
        <v>84054</v>
      </c>
      <c r="K153" s="277">
        <f t="shared" si="16"/>
        <v>2383</v>
      </c>
      <c r="L153" s="279">
        <f t="shared" si="12"/>
        <v>252818</v>
      </c>
    </row>
    <row r="154" spans="1:12" ht="12" thickBot="1" x14ac:dyDescent="0.25">
      <c r="A154" s="71" t="s">
        <v>34</v>
      </c>
      <c r="B154" s="282">
        <f>SUM(B150:B153)</f>
        <v>42019</v>
      </c>
      <c r="C154" s="282">
        <f t="shared" ref="C154:F154" si="17">SUM(C150:C153)</f>
        <v>161353</v>
      </c>
      <c r="D154" s="282">
        <f t="shared" si="17"/>
        <v>99355</v>
      </c>
      <c r="E154" s="282">
        <f t="shared" si="17"/>
        <v>755196</v>
      </c>
      <c r="F154" s="283">
        <f t="shared" si="17"/>
        <v>10601</v>
      </c>
      <c r="G154" s="284">
        <f t="shared" si="10"/>
        <v>1068524</v>
      </c>
      <c r="H154" s="282">
        <f t="shared" ref="H154:K154" si="18">SUM(H150:H153)</f>
        <v>475221</v>
      </c>
      <c r="I154" s="282">
        <f t="shared" si="18"/>
        <v>236729</v>
      </c>
      <c r="J154" s="282">
        <f t="shared" si="18"/>
        <v>341060</v>
      </c>
      <c r="K154" s="283">
        <f t="shared" si="18"/>
        <v>15514</v>
      </c>
      <c r="L154" s="284">
        <f t="shared" si="12"/>
        <v>1068524</v>
      </c>
    </row>
    <row r="155" spans="1:12" x14ac:dyDescent="0.2">
      <c r="A155" s="1" t="s">
        <v>36</v>
      </c>
    </row>
    <row r="156" spans="1:12" x14ac:dyDescent="0.2">
      <c r="A156" s="1" t="s">
        <v>50</v>
      </c>
    </row>
    <row r="157" spans="1:12" x14ac:dyDescent="0.2">
      <c r="A157" s="31"/>
    </row>
  </sheetData>
  <mergeCells count="12">
    <mergeCell ref="B112:BB112"/>
    <mergeCell ref="A17:A18"/>
    <mergeCell ref="B17:G17"/>
    <mergeCell ref="H17:L17"/>
    <mergeCell ref="M17:M18"/>
    <mergeCell ref="N17:N18"/>
    <mergeCell ref="O17:O18"/>
    <mergeCell ref="A77:A78"/>
    <mergeCell ref="B77:G77"/>
    <mergeCell ref="H77:L77"/>
    <mergeCell ref="M77:M78"/>
    <mergeCell ref="N77:N78"/>
  </mergeCells>
  <phoneticPr fontId="25" type="noConversion"/>
  <hyperlinks>
    <hyperlink ref="B7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ESP CONSOL 2015</vt:lpstr>
      <vt:lpstr>Gráf1ESP_2015</vt:lpstr>
      <vt:lpstr>Graf2ESPCasosTrim_FET</vt:lpstr>
      <vt:lpstr>Graf4ESPCasosPlanoTratamento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Mcarla</dc:creator>
  <cp:lastModifiedBy>Maria Bernadete P. Eduardo</cp:lastModifiedBy>
  <cp:lastPrinted>2017-05-22T17:23:33Z</cp:lastPrinted>
  <dcterms:created xsi:type="dcterms:W3CDTF">2011-03-30T16:30:37Z</dcterms:created>
  <dcterms:modified xsi:type="dcterms:W3CDTF">2017-05-23T16:47:13Z</dcterms:modified>
</cp:coreProperties>
</file>