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9765" tabRatio="500" firstSheet="2" activeTab="3"/>
  </bookViews>
  <sheets>
    <sheet name="Resumo" sheetId="1" state="hidden" r:id="rId1"/>
    <sheet name="Gráf1" sheetId="2" state="hidden" r:id="rId2"/>
    <sheet name="Planilha" sheetId="3" r:id="rId3"/>
    <sheet name="Cronograma" sheetId="4" r:id="rId4"/>
  </sheets>
  <definedNames>
    <definedName name="_xlnm.Print_Area" localSheetId="3">'Cronograma'!$A$1:$H$17</definedName>
    <definedName name="_xlnm.Print_Area" localSheetId="2">'Planilha'!$A$1:$G$340</definedName>
    <definedName name="_xlnm.Print_Titles" localSheetId="2">'Planilha'!$1:$11</definedName>
  </definedNames>
  <calcPr fullCalcOnLoad="1"/>
</workbook>
</file>

<file path=xl/sharedStrings.xml><?xml version="1.0" encoding="utf-8"?>
<sst xmlns="http://schemas.openxmlformats.org/spreadsheetml/2006/main" count="1236" uniqueCount="780">
  <si>
    <t>UNID</t>
  </si>
  <si>
    <t>un</t>
  </si>
  <si>
    <t>m²</t>
  </si>
  <si>
    <t>m</t>
  </si>
  <si>
    <t>Demolição de concreto, lastro, mistura e afins</t>
  </si>
  <si>
    <t>Forma em tábua</t>
  </si>
  <si>
    <t>Armadura em barra</t>
  </si>
  <si>
    <t>Concreto usinado com controle fck - fornecimento do material</t>
  </si>
  <si>
    <t>Concreto não estrutural executado no local - fornecimento do material</t>
  </si>
  <si>
    <t>Estrutura em madeira para cobertura</t>
  </si>
  <si>
    <t>Regularização de base</t>
  </si>
  <si>
    <t>Caixilho em ferro</t>
  </si>
  <si>
    <t>Vidro comum e laminado</t>
  </si>
  <si>
    <t>Tinta acrílica antimofo em massa, inclusive preparo</t>
  </si>
  <si>
    <t>Esmalte em superfície metálica, inclusive preparo</t>
  </si>
  <si>
    <t>Esmalte em superfície de madeira, inclusive preparo</t>
  </si>
  <si>
    <t>TOTAL</t>
  </si>
  <si>
    <t>SECRETARIA DE ESTADO DA SAÚDE</t>
  </si>
  <si>
    <t>COORDENADORIA GERAL DE ADMINISTRAÇÃO</t>
  </si>
  <si>
    <t>GRUPO TÉCNICO DE EDIFICAÇÕES</t>
  </si>
  <si>
    <t>OBRA:</t>
  </si>
  <si>
    <t>LOCAL: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</si>
  <si>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</si>
  <si>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</si>
  <si>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</si>
  <si>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</si>
  <si>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</si>
  <si>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</si>
  <si>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</si>
  <si>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BDI - 30%</t>
  </si>
  <si>
    <t>TOTAL GERAL</t>
  </si>
  <si>
    <t>RESUMO DA PLANILHA</t>
  </si>
  <si>
    <t>ITEM</t>
  </si>
  <si>
    <t>CPOS</t>
  </si>
  <si>
    <t>QTDE</t>
  </si>
  <si>
    <t>Vlr. Unit.</t>
  </si>
  <si>
    <t>Vlr. Total</t>
  </si>
  <si>
    <t>Elaboração de Projetos das Cabines de Alta Tensão</t>
  </si>
  <si>
    <t>Estrada Lins Guiaçara - km 04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</si>
  <si>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</si>
  <si>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</si>
  <si>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</si>
  <si>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</si>
  <si>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</si>
  <si>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</si>
  <si>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</si>
  <si>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</si>
  <si>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</si>
  <si>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1.12</t>
  </si>
  <si>
    <t>1.13</t>
  </si>
  <si>
    <t>1.14</t>
  </si>
  <si>
    <t>1.15</t>
  </si>
  <si>
    <t>1.16</t>
  </si>
  <si>
    <t>1.11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</si>
  <si>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</si>
  <si>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</si>
  <si>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</si>
  <si>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</si>
  <si>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</si>
  <si>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</si>
  <si>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</si>
  <si>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</si>
  <si>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</si>
  <si>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</si>
  <si>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</si>
  <si>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</si>
  <si>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</si>
  <si>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</si>
  <si>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</si>
  <si>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</si>
  <si>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</si>
  <si>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</si>
  <si>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</si>
  <si>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</si>
  <si>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</si>
  <si>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</si>
  <si>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</si>
  <si>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</si>
  <si>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</si>
  <si>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</si>
  <si>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</si>
  <si>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</si>
  <si>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</si>
  <si>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</si>
  <si>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</si>
  <si>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</si>
  <si>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1.51</t>
  </si>
  <si>
    <t>1.52</t>
  </si>
  <si>
    <t>1.53</t>
  </si>
  <si>
    <t>1.54</t>
  </si>
  <si>
    <t>1.55</t>
  </si>
  <si>
    <t>1.56</t>
  </si>
  <si>
    <t>1.57</t>
  </si>
  <si>
    <t>1.59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</si>
  <si>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</si>
  <si>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</si>
  <si>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</si>
  <si>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</si>
  <si>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</si>
  <si>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</si>
  <si>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</si>
  <si>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</si>
  <si>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</si>
  <si>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</si>
  <si>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</si>
  <si>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</si>
  <si>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</si>
  <si>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</si>
  <si>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</si>
  <si>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</si>
  <si>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</si>
  <si>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</si>
  <si>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</si>
  <si>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</si>
  <si>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</si>
  <si>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</si>
  <si>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</si>
  <si>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</si>
  <si>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</si>
  <si>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</si>
  <si>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</si>
  <si>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</si>
  <si>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</si>
  <si>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</si>
  <si>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</si>
  <si>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</si>
  <si>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</si>
  <si>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</si>
  <si>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</si>
  <si>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</si>
  <si>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</si>
  <si>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</si>
  <si>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</si>
  <si>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</si>
  <si>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</si>
  <si>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</si>
  <si>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</si>
  <si>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</si>
  <si>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</si>
  <si>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</si>
  <si>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</si>
  <si>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</si>
  <si>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</si>
  <si>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</si>
  <si>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</si>
  <si>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</si>
  <si>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</si>
  <si>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</si>
  <si>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</si>
  <si>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</si>
  <si>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</si>
  <si>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</si>
  <si>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2.1</t>
  </si>
  <si>
    <t>2.2</t>
  </si>
  <si>
    <t>2.3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</si>
  <si>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</si>
  <si>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</si>
  <si>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</si>
  <si>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</si>
  <si>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</si>
  <si>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</si>
  <si>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</si>
  <si>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</si>
  <si>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</si>
  <si>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</si>
  <si>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</si>
  <si>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</si>
  <si>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</si>
  <si>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</si>
  <si>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</si>
  <si>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</si>
  <si>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</si>
  <si>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</si>
  <si>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</si>
  <si>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</si>
  <si>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</si>
  <si>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</si>
  <si>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</si>
  <si>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</si>
  <si>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</si>
  <si>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</si>
  <si>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</si>
  <si>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</si>
  <si>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</si>
  <si>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</si>
  <si>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</si>
  <si>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</si>
  <si>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</si>
  <si>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</si>
  <si>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</si>
  <si>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</si>
  <si>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</si>
  <si>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</si>
  <si>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</si>
  <si>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2.1.45</t>
  </si>
  <si>
    <t>2.1.46</t>
  </si>
  <si>
    <t>2.1.47</t>
  </si>
  <si>
    <t>2.2.3</t>
  </si>
  <si>
    <t>2.3.1</t>
  </si>
  <si>
    <t>2.3.2</t>
  </si>
  <si>
    <t>2.3.3</t>
  </si>
  <si>
    <t>2.3.13</t>
  </si>
  <si>
    <t>2.3.14</t>
  </si>
  <si>
    <t>2.3.15</t>
  </si>
  <si>
    <t>Valor         Total</t>
  </si>
  <si>
    <t xml:space="preserve">OBRA: CONSTRUÇÃO DAS CABINES DE FORÇA E INFRAESTRUTURA DAS REDES SUBTERRANEAS </t>
  </si>
  <si>
    <t>LOCAL: CAIS - CLEMENTE FERREIRA EM LINS / ESTRADA LINS - GUAIÇARA KM 4</t>
  </si>
  <si>
    <t xml:space="preserve">OBRA CIVIL /CABINES DE ALTA TENSÃO / INFRAESTRUTURA DAS REDES SUBTERRANEAS </t>
  </si>
  <si>
    <t>OBRA ELETRICA / CABINES DE ALTA TENSÃO / INFRAESTRUTURA DAS REDES SUBTERRANEAS</t>
  </si>
  <si>
    <t>POSTE DE ENTRADA PRIMÁRIA / PADRÃO CPFL</t>
  </si>
  <si>
    <t>CABINE TRASFORMADORA Nº 1</t>
  </si>
  <si>
    <t>2.4</t>
  </si>
  <si>
    <t>2.4.1</t>
  </si>
  <si>
    <t>2.4.2</t>
  </si>
  <si>
    <t>2.4.3</t>
  </si>
  <si>
    <t>2.4.5</t>
  </si>
  <si>
    <t>2.4.6</t>
  </si>
  <si>
    <t>2.4.7</t>
  </si>
  <si>
    <t>2.4.8</t>
  </si>
  <si>
    <t>2.4.9</t>
  </si>
  <si>
    <t>2.4.10</t>
  </si>
  <si>
    <t>2.4.12</t>
  </si>
  <si>
    <t>2.4.15</t>
  </si>
  <si>
    <t>2.4.18</t>
  </si>
  <si>
    <t>2.4.19</t>
  </si>
  <si>
    <t>2.4.22</t>
  </si>
  <si>
    <t>2.4.23</t>
  </si>
  <si>
    <t>2.4.24</t>
  </si>
  <si>
    <t>2.4.25</t>
  </si>
  <si>
    <t>2.4.26</t>
  </si>
  <si>
    <t>2.4.27</t>
  </si>
  <si>
    <t>2.4.30</t>
  </si>
  <si>
    <t>2.4.31</t>
  </si>
  <si>
    <t>2.4.34</t>
  </si>
  <si>
    <t>2.4.35</t>
  </si>
  <si>
    <t>2.4.37</t>
  </si>
  <si>
    <t>2.4.39</t>
  </si>
  <si>
    <t>2.4.40</t>
  </si>
  <si>
    <t>2.4.41</t>
  </si>
  <si>
    <t>2.4.42</t>
  </si>
  <si>
    <t>2.4.43</t>
  </si>
  <si>
    <t>2.4.44</t>
  </si>
  <si>
    <t>2.5</t>
  </si>
  <si>
    <t>2.5.1</t>
  </si>
  <si>
    <t>CABINE TRASFORMADORA Nº 2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</si>
  <si>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</si>
  <si>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</si>
  <si>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</si>
  <si>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</si>
  <si>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</si>
  <si>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</si>
  <si>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</si>
  <si>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</si>
  <si>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</si>
  <si>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2.5.12</t>
  </si>
  <si>
    <t>2.5.15</t>
  </si>
  <si>
    <t>2.5.16</t>
  </si>
  <si>
    <t>2.5.20</t>
  </si>
  <si>
    <t>2.5.21</t>
  </si>
  <si>
    <t>2.5.22</t>
  </si>
  <si>
    <t>2.5.23</t>
  </si>
  <si>
    <t>2.5.24</t>
  </si>
  <si>
    <t>2.5.25</t>
  </si>
  <si>
    <t>2.5.28</t>
  </si>
  <si>
    <t>2.5.29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</si>
  <si>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</si>
  <si>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</si>
  <si>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</si>
  <si>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</si>
  <si>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</si>
  <si>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</si>
  <si>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</si>
  <si>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</si>
  <si>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</si>
  <si>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</si>
  <si>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</si>
  <si>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2.6.12</t>
  </si>
  <si>
    <t>2.6.15</t>
  </si>
  <si>
    <t>2.6.16</t>
  </si>
  <si>
    <t>2.6.20</t>
  </si>
  <si>
    <t>2.6.21</t>
  </si>
  <si>
    <t>2.6.22</t>
  </si>
  <si>
    <t>2.6.23</t>
  </si>
  <si>
    <t>2.6.24</t>
  </si>
  <si>
    <t>2.6.25</t>
  </si>
  <si>
    <t>2.6.28</t>
  </si>
  <si>
    <t>2.6.29</t>
  </si>
  <si>
    <t>CABINE TRASFORMADORA Nº 3</t>
  </si>
  <si>
    <t>3.1</t>
  </si>
  <si>
    <t>3.1.1</t>
  </si>
  <si>
    <t>3.1.2</t>
  </si>
  <si>
    <t>3.1.3</t>
  </si>
  <si>
    <t>3.1.4</t>
  </si>
  <si>
    <t>3.1.5</t>
  </si>
  <si>
    <t>3.1.6</t>
  </si>
  <si>
    <t>FERRAGENS</t>
  </si>
  <si>
    <t>FERRAGENS - CABINE DE MEDIÇÃO</t>
  </si>
  <si>
    <t>FERRAGENS - CABINE TRANSFORMADORA Nº1</t>
  </si>
  <si>
    <t>3.2</t>
  </si>
  <si>
    <t>3.2.1</t>
  </si>
  <si>
    <t>3.2.2</t>
  </si>
  <si>
    <t>3.2.3</t>
  </si>
  <si>
    <t>3.2.4</t>
  </si>
  <si>
    <t>3.2.5</t>
  </si>
  <si>
    <t>3.3</t>
  </si>
  <si>
    <t>FERRAGENS - CABINE TRANSFORMADORA Nº2</t>
  </si>
  <si>
    <t>3.3.1</t>
  </si>
  <si>
    <t>3.3.2</t>
  </si>
  <si>
    <t>3.3.3</t>
  </si>
  <si>
    <t>3.3.4</t>
  </si>
  <si>
    <t>3.3.5</t>
  </si>
  <si>
    <t>FERRAGENS - CABINE TRANSFORMADORA Nº3</t>
  </si>
  <si>
    <t>3.4</t>
  </si>
  <si>
    <t>3.4.1</t>
  </si>
  <si>
    <t>3.4.2</t>
  </si>
  <si>
    <t>3.4.3</t>
  </si>
  <si>
    <t>3.4.4</t>
  </si>
  <si>
    <t>3.4.5</t>
  </si>
  <si>
    <t>4.1</t>
  </si>
  <si>
    <t>4.1.1</t>
  </si>
  <si>
    <t>4.1.2</t>
  </si>
  <si>
    <t>CONJUNTO GERADORES DIESEL/ELETRICO</t>
  </si>
  <si>
    <t>CABINE TRANSFORMADORA nº 2</t>
  </si>
  <si>
    <t>CABINE TRANSFORMADORA nº 3</t>
  </si>
  <si>
    <t>5.1</t>
  </si>
  <si>
    <t>QUADROS DISTRIBUIDORES GERAIS - BAIXA TENSÃO</t>
  </si>
  <si>
    <t>5.1.1</t>
  </si>
  <si>
    <t>CRONOGRAMA FISICO - FINANCEIRO</t>
  </si>
  <si>
    <t xml:space="preserve">DESCRIÇÃO DOS SERVIÇOS </t>
  </si>
  <si>
    <t>02.02</t>
  </si>
  <si>
    <t>02.02.130</t>
  </si>
  <si>
    <t>02.03.120</t>
  </si>
  <si>
    <t>02.08</t>
  </si>
  <si>
    <t>02.08.020</t>
  </si>
  <si>
    <t>02.09</t>
  </si>
  <si>
    <t>02.09.030</t>
  </si>
  <si>
    <t>02.10</t>
  </si>
  <si>
    <t>02.10.020</t>
  </si>
  <si>
    <t>02.10.040</t>
  </si>
  <si>
    <t>03.01</t>
  </si>
  <si>
    <t>03.01.020</t>
  </si>
  <si>
    <t>03.01.040</t>
  </si>
  <si>
    <t>03.01.230</t>
  </si>
  <si>
    <t>03.01.240</t>
  </si>
  <si>
    <t>03.01.260</t>
  </si>
  <si>
    <t>03.02</t>
  </si>
  <si>
    <t>03.02.020</t>
  </si>
  <si>
    <t>03.02.040</t>
  </si>
  <si>
    <t>03.04</t>
  </si>
  <si>
    <t>03.04.020</t>
  </si>
  <si>
    <t>03.07</t>
  </si>
  <si>
    <t>03.07.030</t>
  </si>
  <si>
    <t>06.02</t>
  </si>
  <si>
    <t>06.02.020</t>
  </si>
  <si>
    <t>06.11</t>
  </si>
  <si>
    <t>06.11.020</t>
  </si>
  <si>
    <t>06.12</t>
  </si>
  <si>
    <t>06.12.020</t>
  </si>
  <si>
    <t>07.02</t>
  </si>
  <si>
    <t>07.02.020</t>
  </si>
  <si>
    <t>07.11</t>
  </si>
  <si>
    <t>07.11.020</t>
  </si>
  <si>
    <t>09.01</t>
  </si>
  <si>
    <t>09.01.020</t>
  </si>
  <si>
    <t>09.01.030</t>
  </si>
  <si>
    <t>10.01</t>
  </si>
  <si>
    <t>10.01.040</t>
  </si>
  <si>
    <t>10.01.060</t>
  </si>
  <si>
    <t>11.01</t>
  </si>
  <si>
    <t>11.01.100</t>
  </si>
  <si>
    <t>11.02.020</t>
  </si>
  <si>
    <t>11.04</t>
  </si>
  <si>
    <t>11.04.020</t>
  </si>
  <si>
    <t>11.16</t>
  </si>
  <si>
    <t>11.16.020</t>
  </si>
  <si>
    <t>11.16.040</t>
  </si>
  <si>
    <t>11.16.060</t>
  </si>
  <si>
    <t>11.18</t>
  </si>
  <si>
    <t>11.18.040</t>
  </si>
  <si>
    <t>12.05</t>
  </si>
  <si>
    <t>12.05.010</t>
  </si>
  <si>
    <t>12.05.020</t>
  </si>
  <si>
    <t>13.02</t>
  </si>
  <si>
    <t>13.02.040</t>
  </si>
  <si>
    <t>14.04</t>
  </si>
  <si>
    <t>14.04.210</t>
  </si>
  <si>
    <t>14.04.220</t>
  </si>
  <si>
    <t>15.01</t>
  </si>
  <si>
    <t>15.01.220</t>
  </si>
  <si>
    <t>16.03</t>
  </si>
  <si>
    <t>16.03.020</t>
  </si>
  <si>
    <t>16.03.300</t>
  </si>
  <si>
    <t>16.33</t>
  </si>
  <si>
    <t>17.01</t>
  </si>
  <si>
    <t>17.01.040</t>
  </si>
  <si>
    <t>17.02</t>
  </si>
  <si>
    <t>17.02.020</t>
  </si>
  <si>
    <t>17.02.140</t>
  </si>
  <si>
    <t>17.03</t>
  </si>
  <si>
    <t>17.03.040</t>
  </si>
  <si>
    <t>17.03.310</t>
  </si>
  <si>
    <t>17.05</t>
  </si>
  <si>
    <t>17.05.020</t>
  </si>
  <si>
    <t>19.01.390</t>
  </si>
  <si>
    <t>24.01</t>
  </si>
  <si>
    <t>24.01.090</t>
  </si>
  <si>
    <t>24.01.110</t>
  </si>
  <si>
    <t>24.02</t>
  </si>
  <si>
    <t>24.02.060</t>
  </si>
  <si>
    <t>24.03</t>
  </si>
  <si>
    <t>24.03.200</t>
  </si>
  <si>
    <t>24.03.210</t>
  </si>
  <si>
    <t>26.01</t>
  </si>
  <si>
    <t>26.01.020</t>
  </si>
  <si>
    <t>29.01.230</t>
  </si>
  <si>
    <t>30.06</t>
  </si>
  <si>
    <t>32.17</t>
  </si>
  <si>
    <t>32.17.010</t>
  </si>
  <si>
    <t>33.10</t>
  </si>
  <si>
    <t>33.10.030</t>
  </si>
  <si>
    <t>33.11</t>
  </si>
  <si>
    <t>33.11.020</t>
  </si>
  <si>
    <t>33.12</t>
  </si>
  <si>
    <t>33.12.010</t>
  </si>
  <si>
    <t>36.05.080</t>
  </si>
  <si>
    <t>36.06.060</t>
  </si>
  <si>
    <t>36.06.080</t>
  </si>
  <si>
    <t>36.07.030</t>
  </si>
  <si>
    <t>36.08.040</t>
  </si>
  <si>
    <t>36.09.070</t>
  </si>
  <si>
    <t>36.09.360</t>
  </si>
  <si>
    <t>36.09.370</t>
  </si>
  <si>
    <t>36.09.490</t>
  </si>
  <si>
    <t>36.20.010</t>
  </si>
  <si>
    <t>36.20.030</t>
  </si>
  <si>
    <t>36.20.050</t>
  </si>
  <si>
    <t>36.20.070</t>
  </si>
  <si>
    <t>36.20.090</t>
  </si>
  <si>
    <t>36.20.140</t>
  </si>
  <si>
    <t>36.20.180</t>
  </si>
  <si>
    <t>36.20.200</t>
  </si>
  <si>
    <t>36.20.280</t>
  </si>
  <si>
    <t>36.20.330</t>
  </si>
  <si>
    <t>36.20.340</t>
  </si>
  <si>
    <t>36.20.350</t>
  </si>
  <si>
    <t>36.20.380</t>
  </si>
  <si>
    <t>37.04.250</t>
  </si>
  <si>
    <t>37.06.010</t>
  </si>
  <si>
    <t>37.10.010</t>
  </si>
  <si>
    <t>37.11.040</t>
  </si>
  <si>
    <t>37.11.130</t>
  </si>
  <si>
    <t>37.11.140</t>
  </si>
  <si>
    <t>37.12.120</t>
  </si>
  <si>
    <t>37.12.140</t>
  </si>
  <si>
    <t>37.12.200</t>
  </si>
  <si>
    <t>37.13.510</t>
  </si>
  <si>
    <t>37.13.600</t>
  </si>
  <si>
    <t>37.13.630</t>
  </si>
  <si>
    <t>37.13.660</t>
  </si>
  <si>
    <t>37.13.700</t>
  </si>
  <si>
    <t>37.13.720</t>
  </si>
  <si>
    <t>37.13.730</t>
  </si>
  <si>
    <t>37.13.770</t>
  </si>
  <si>
    <t>37.15.120</t>
  </si>
  <si>
    <t>37.15.140</t>
  </si>
  <si>
    <t>37.19.020</t>
  </si>
  <si>
    <t>37.19.060</t>
  </si>
  <si>
    <t>37.20.210</t>
  </si>
  <si>
    <t>38.01.020</t>
  </si>
  <si>
    <t>38.01.180</t>
  </si>
  <si>
    <t>38.04.040</t>
  </si>
  <si>
    <t>38.04.060</t>
  </si>
  <si>
    <t>38.06.100</t>
  </si>
  <si>
    <t>38.13.050</t>
  </si>
  <si>
    <t>39.04.050</t>
  </si>
  <si>
    <t>39.04.060</t>
  </si>
  <si>
    <t>39.04.070</t>
  </si>
  <si>
    <t>39.04.080</t>
  </si>
  <si>
    <t>39.04.140</t>
  </si>
  <si>
    <t>39.06.060</t>
  </si>
  <si>
    <t>39.06.070</t>
  </si>
  <si>
    <t>39.06.084</t>
  </si>
  <si>
    <t>39.09.040</t>
  </si>
  <si>
    <t>39.09.190</t>
  </si>
  <si>
    <t>39.10.120</t>
  </si>
  <si>
    <t>39.10.246</t>
  </si>
  <si>
    <t>39.10.280</t>
  </si>
  <si>
    <t>39.10.300</t>
  </si>
  <si>
    <t>39.21.130</t>
  </si>
  <si>
    <t>39.21.140</t>
  </si>
  <si>
    <t>40.02.040</t>
  </si>
  <si>
    <t>40.04.450</t>
  </si>
  <si>
    <t>40.04.460</t>
  </si>
  <si>
    <t>40.05.080</t>
  </si>
  <si>
    <t>40.05.170</t>
  </si>
  <si>
    <t>40.06.170</t>
  </si>
  <si>
    <t>40.07.010</t>
  </si>
  <si>
    <t>40.11.070</t>
  </si>
  <si>
    <t>40.13.010</t>
  </si>
  <si>
    <t>40.13.040</t>
  </si>
  <si>
    <t>40.14.010</t>
  </si>
  <si>
    <t>40.14.030</t>
  </si>
  <si>
    <t>40.20.120</t>
  </si>
  <si>
    <t>41.07.430</t>
  </si>
  <si>
    <t>41.07.450</t>
  </si>
  <si>
    <t>41.13.200</t>
  </si>
  <si>
    <t>42.05.110</t>
  </si>
  <si>
    <t>42.05.200</t>
  </si>
  <si>
    <t>50.05.310</t>
  </si>
  <si>
    <t>50.10.120</t>
  </si>
  <si>
    <t>68.01.750</t>
  </si>
  <si>
    <t>CABINE DE MEDIÇÃO NA MÉDIA TENSÃO</t>
  </si>
  <si>
    <t>IMPLANTAÇÃO INFRAESTRUTURA REDES SUBTERRANEAS</t>
  </si>
  <si>
    <t>QUADRO DISTRIBUIDOR GERAL - CABINE TRANSFORMADORA nº 1, nº 2 e nº 3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</si>
  <si>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</si>
  <si>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</si>
  <si>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</si>
  <si>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</si>
  <si>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</si>
  <si>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</si>
  <si>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</si>
  <si>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</si>
  <si>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</si>
  <si>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</si>
  <si>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</si>
  <si>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</si>
  <si>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Serviço técnico especializado</t>
  </si>
  <si>
    <t>30.06.061</t>
  </si>
  <si>
    <t>Quadro de madeira de lei 1200x800x20mm, pintado</t>
  </si>
  <si>
    <t>39.20.005</t>
  </si>
  <si>
    <t>Grupo gerador diesel/eletrico 750KVA/600KW STANDBT 680KVA/540KW PRIME, 60hz, tipo aberto,127/220v, com painel de transferencia automatico, completo com todos perifericos e acessorios</t>
  </si>
  <si>
    <t>tx</t>
  </si>
  <si>
    <t>m³</t>
  </si>
  <si>
    <t>cj</t>
  </si>
  <si>
    <t>unxmês</t>
  </si>
  <si>
    <t>Container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</si>
  <si>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</si>
  <si>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</si>
  <si>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</si>
  <si>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</si>
  <si>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</si>
  <si>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Tapume fixo para fechamento de áreas, com portão</t>
  </si>
  <si>
    <t>02.05.202</t>
  </si>
  <si>
    <t>Andaime torre metálico (1,5 x 1,5 m) com piso metálico</t>
  </si>
  <si>
    <t>mxmês</t>
  </si>
  <si>
    <t>Sinalização de obra</t>
  </si>
  <si>
    <t>Placa de identificação para obra</t>
  </si>
  <si>
    <t>Limpeza de terreno</t>
  </si>
  <si>
    <t>Limpeza manual do terreno, inclusive troncos até 5 cm de diâmetro, com caminhão à disposição, dentro da obra, até o raio de 1,0 km</t>
  </si>
  <si>
    <t>Locação de obra</t>
  </si>
  <si>
    <t>Locação de obra de edificação</t>
  </si>
  <si>
    <t>Locação de rede de canalização</t>
  </si>
  <si>
    <t>Demolição manual de concreto simples</t>
  </si>
  <si>
    <t>Demolição manual de concreto armado</t>
  </si>
  <si>
    <t>Demolição mecanizada de concreto simples, inclusive fragmentação e acomodação do material</t>
  </si>
  <si>
    <t>Demolição mecanizada de pavimento ou piso em concreto, inclusive fragmentação, carregamento, transporte até 1,0 quilômetro e descarregamento</t>
  </si>
  <si>
    <t>Demolição mecanizada de sarjeta ou sarjetão, inclusive fragmentação, carregamento, transporte até 1,0 quilômetro e descarregamento</t>
  </si>
  <si>
    <t>Demolição de alvenaria</t>
  </si>
  <si>
    <t>Demolição manual de alvenaria de fundação/embasamento</t>
  </si>
  <si>
    <t>Demolição manual de alvenaria de elevação ou elemento vazado, incluindo revestimento</t>
  </si>
  <si>
    <t>Demolição de revestimento cerâmico e ladrilho hidráulico</t>
  </si>
  <si>
    <t>Demolição manual de revestimento cerâmico, incluindo a base</t>
  </si>
  <si>
    <t>Demolição de revestimento asfáltico</t>
  </si>
  <si>
    <t>Demolição (levantamento) mecanizada de pavimento asfáltico, inclusive fragmentação e acomodação do material</t>
  </si>
  <si>
    <t>kg</t>
  </si>
  <si>
    <t>Escavação manual em valas e buracos de solo, exceto rocha</t>
  </si>
  <si>
    <t>Escavação manual em solo de 1ª e 2ª categoria em vala ou cava até 1,50 m</t>
  </si>
  <si>
    <t>Reaterro manual sem fornecimento de material</t>
  </si>
  <si>
    <t>Reaterro manual para simples regularização sem compactação</t>
  </si>
  <si>
    <t>Aterro manual sem fornecimento de material</t>
  </si>
  <si>
    <t>Aterro manual apiloado de área interna com maço de 30 kg</t>
  </si>
  <si>
    <t>Escavação mecanizada de valas e buracos em solo, exceto rocha</t>
  </si>
  <si>
    <t>Escavação mecanizada de valas ou cavas com profundidade de até 2,00 m</t>
  </si>
  <si>
    <t>Reaterro mecanizado sem fornecimento de material</t>
  </si>
  <si>
    <t>Reaterro compactado mecanizado de vala ou cava com compactador</t>
  </si>
  <si>
    <t>Forma em madeira comum para fundação</t>
  </si>
  <si>
    <t>Forma em madeira comum para estrutura</t>
  </si>
  <si>
    <t>Armadura em barra de aço CA-50 (A ou B) fyk = 500 MPa</t>
  </si>
  <si>
    <t>Armadura em barra de aço CA-60 (A ou B) fyk = 600 MPa</t>
  </si>
  <si>
    <t>Concreto usinado, fck = 20,0 MPa</t>
  </si>
  <si>
    <t>Concreto usinado não estrutural mínimo 150 kg cimento / m³</t>
  </si>
  <si>
    <t>Concreto não estrutural executado no local, mínimo 150 kg cimento / m³</t>
  </si>
  <si>
    <t>Lançamento e aplicação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</si>
  <si>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</si>
  <si>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</si>
  <si>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</si>
  <si>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Lastro e enchimento</t>
  </si>
  <si>
    <t>Lastro de pedra britada</t>
  </si>
  <si>
    <t>Estaca escavada mecanicamente</t>
  </si>
  <si>
    <t>Taxa de mobilização e desmobilização de equipamentos para execução de estaca escavada</t>
  </si>
  <si>
    <t>Estaca escavada mecanicamente, diâmetro de 25 cm até 20 t</t>
  </si>
  <si>
    <t>Laje pré-fabricada mista em vigotas protendidas e lajotas</t>
  </si>
  <si>
    <t>Laje pré-fabricada mista vigota protendida/lajota cerâmica - LP 12 (8+4) e capa com concreto de 20MPa</t>
  </si>
  <si>
    <t>Alvenaria com bloco cerâmico de vedação</t>
  </si>
  <si>
    <t>Alvenaria de bloco cerâmico de vedação, uso revestido, de 14 cm</t>
  </si>
  <si>
    <t>Alvenaria de bloco cerâmico de vedação, uso revestido, de 19 cm</t>
  </si>
  <si>
    <t>Estrutura pontaletada para telhas onduladas</t>
  </si>
  <si>
    <t>Telhamento em cimento reforçado com fio sintético (CRFS)</t>
  </si>
  <si>
    <t>Telhamento em cimento reforçado com fio sintético CRFS - perfil ondulado de 8 mm</t>
  </si>
  <si>
    <t>Cumeeira normal em cimento reforçado com fio sintético CRFS - perfil ondulado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</si>
  <si>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</si>
  <si>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</si>
  <si>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</si>
  <si>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</si>
  <si>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</si>
  <si>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Lastro de concreto impermeabilizado</t>
  </si>
  <si>
    <t>Revestimento em argamassa</t>
  </si>
  <si>
    <t>Chapisco</t>
  </si>
  <si>
    <t>Emboço desempenado com espuma de poliéster</t>
  </si>
  <si>
    <t>Revestimento em cimentado</t>
  </si>
  <si>
    <t>Cimentado desempenado e alisado (queimado)</t>
  </si>
  <si>
    <t>Rodapé em cimentado desempenado e alisado com altura 7 cm</t>
  </si>
  <si>
    <t>Revestimento em concreto</t>
  </si>
  <si>
    <t>Piso com requadro em concreto simples sem controle de fck</t>
  </si>
  <si>
    <t>Peitoril e/ou soleira em granito, espessura de 2 cm e largura de 21 até 30 cm</t>
  </si>
  <si>
    <t>Caixilho em ferro com ventilação permanente, sob medida</t>
  </si>
  <si>
    <t>Caixilho em ferro tipo veneziana, sob medida</t>
  </si>
  <si>
    <t>Portas, portões e gradis</t>
  </si>
  <si>
    <t>Porta/portão de abrir em chapa, sob medida</t>
  </si>
  <si>
    <t>Elementos em ferro</t>
  </si>
  <si>
    <t>Tela de proteção tipo mosquiteira em aço galvanizado, com requadro em perfis de ferro</t>
  </si>
  <si>
    <t>Tela de proteção em malha ondulada de 1´, fio 10 (BWG), com requadro</t>
  </si>
  <si>
    <t>Vidro liso transparente de 3 mm</t>
  </si>
  <si>
    <t>Cantoneira e perfis em ferro</t>
  </si>
  <si>
    <t>Comunicação visual e sonora</t>
  </si>
  <si>
    <t>Sistema de alarme PNE com indicador áudio visual, para pessoas com mobilidade reduzida ou cadeirante</t>
  </si>
  <si>
    <t>Impermeabilização rígida</t>
  </si>
  <si>
    <t>Impermeabilização em argamassa impermeável com aditivo hidrófugo</t>
  </si>
  <si>
    <t>Pintura em superfície de concreto/massa/gesso/pedras, inclusive preparo</t>
  </si>
  <si>
    <t>Pintura em superfície metálica, inclusive preparo</t>
  </si>
  <si>
    <t>Pintura em superfície de madeira, inclusive preparo</t>
  </si>
  <si>
    <t>Isolador tipo pino para 15 kV, inclusive pino (poste)</t>
  </si>
  <si>
    <t>Terminal modular (mufla) unipolar externo para cabo até 70 mm²/15 kV</t>
  </si>
  <si>
    <t>Terminal modular (mufla) unipolar interno para cabo até 70 mm²/15 kV</t>
  </si>
  <si>
    <t>Para-raios de distribuição, classe 12 kV/10 kA, completo, encapsulado com polímero</t>
  </si>
  <si>
    <t>Grupo gerador com potência de 350/320 kVA, variação de + ou - 10% - completo</t>
  </si>
  <si>
    <t>Transformador de potência trifásico de 1000 kVA, classe 15 kV, a seco com cabine</t>
  </si>
  <si>
    <t>Transformador de potência trifásico de 750 kVA, classe 15 kV, a seco</t>
  </si>
  <si>
    <t>Transformador de potência trifásico de 300 kVA, classe 15 kV, a seco</t>
  </si>
  <si>
    <t>Transformador trifásico a seco de 150 kVA, encapsulado em resina epóxi sob vácuo</t>
  </si>
  <si>
    <t>Vergalhão de cobre eletrolítico, diâmetro de 3/8´</t>
  </si>
  <si>
    <t>União angular para vergalhão, diâmetro de 3/8´</t>
  </si>
  <si>
    <t>Terminal para vergalhão, diâmetro de 3/8´</t>
  </si>
  <si>
    <t>Prensa vergalhão ´T´, diâmetro de 3/8´</t>
  </si>
  <si>
    <t>Vara para manobra em cabine em fibra de vidro, para tensão até 36 kV</t>
  </si>
  <si>
    <t>Cruzeta de madeira de 2400 mm</t>
  </si>
  <si>
    <t>Luva isolante de borracha, acima de 10 até 20 kV</t>
  </si>
  <si>
    <t>par</t>
  </si>
  <si>
    <t>Mão francesa de 700 mm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</si>
  <si>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</si>
  <si>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</si>
  <si>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</si>
  <si>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</si>
  <si>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Tapete de borracha isolante elétrico de 1000 x 1000 mm</t>
  </si>
  <si>
    <t>Quadro de distribuição universal de sobrepor, para disjuntores 16 DIN / 12 Bolt-on - 150 A - sem componentes</t>
  </si>
  <si>
    <t>Painel monobloco autoportante em chapa de aço de 2,0 mm de espessura, com proteção mínima IP 54 - sem componentes</t>
  </si>
  <si>
    <t>Barramento de cobre nu</t>
  </si>
  <si>
    <t>Base de fusível Diazed completa para 63 A</t>
  </si>
  <si>
    <t>Base de fusível tripolar de 25 kV</t>
  </si>
  <si>
    <t>Base de fusível unipolar de 15 kV</t>
  </si>
  <si>
    <t>Fusível tipo HH para 15 kV de 2,5 A até 50 A</t>
  </si>
  <si>
    <t>Fusível tipo HH para 15 kV de 60 A até 100 A</t>
  </si>
  <si>
    <t>Fusível diazed retardado de 2 A até 25 A</t>
  </si>
  <si>
    <t>Disjuntor fixo PVO trifásico, 17,5 kV, 630 A x 350 MVA, 50/60 Hz, com acessórios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</si>
  <si>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</si>
  <si>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</si>
  <si>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</si>
  <si>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</si>
  <si>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</si>
  <si>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</si>
  <si>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em caixa moldada, térmico e magnético ajustáveis, tripolar 1250/690 V, faixa de ajuste de 800 até 1250 A</t>
  </si>
  <si>
    <t>Chave seccionadora tripolar sob carga para 400 A - 15 kV - com prolongador</t>
  </si>
  <si>
    <t>Chave seccionadora tripolar sob carga para 600/630 A - 15 kV - com prolongador</t>
  </si>
  <si>
    <t>Transformador de corrente 200-5 A até 600-5 A, janela</t>
  </si>
  <si>
    <t>Transformador de corrente 50-5 A até 150-5 A, janela</t>
  </si>
  <si>
    <t>Punho de manobra com articulador de acionamento</t>
  </si>
  <si>
    <t>Eletroduto de PVC rígido roscável de 1/2´ - com acessórios</t>
  </si>
  <si>
    <t>Eletroduto de PVC rígido roscável de 4´ - com acessórios</t>
  </si>
  <si>
    <t>Eletroduto galvanizado, médio de 3/4´ - com acessórios</t>
  </si>
  <si>
    <t>Eletroduto galvanizado, médio de 1´ - com acessórios</t>
  </si>
  <si>
    <t>Eletroduto galvanizado a quente, pesado de 1 1/2´ - com acessórios</t>
  </si>
  <si>
    <t>Eletroduto corrugado em polietileno de alta densidade, DN= 125 mm, com acessórios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</si>
  <si>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</si>
  <si>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</si>
  <si>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</si>
  <si>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</si>
  <si>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120 mm²</t>
  </si>
  <si>
    <t>Cabo de cobre de 25 mm², isolamento 8,7/15 kV - isolação EPR 90°C</t>
  </si>
  <si>
    <t>Cabo de cobre de 35 mm², isolamento 8,7/15 kV - isolação EPR 90°C</t>
  </si>
  <si>
    <t>Cabo de cobre de 120 mm², isolamento 8,7/15 kV - isolação EPR 90°C</t>
  </si>
  <si>
    <t>Conector split-bolt para cabo de 35 mm², latão, simples</t>
  </si>
  <si>
    <t>Conector de passagem com sistema de conexão por parafuso, para cabos de 10 até 35 mm², inclusive sistema de fixação</t>
  </si>
  <si>
    <t>Terminal de pressão/compressão para cabo de 25 mm²</t>
  </si>
  <si>
    <t>Terminal de pressão/compressão para cabo de 120 mm²</t>
  </si>
  <si>
    <t>Terminal de pressão/compressão para cabo de 185 mm²</t>
  </si>
  <si>
    <t>Terminal de pressão/compressão para cabo de 240 mm²</t>
  </si>
  <si>
    <t>Conector prensa-cabo de 3/4´</t>
  </si>
  <si>
    <t>Cabo de cobre flexível de 185 mm², isolamento 0,6/1kV - isolação HEPR 90°C</t>
  </si>
  <si>
    <t>Cabo de cobre flexível de 240 mm², isolamento 0,6/1kV - isolação HEPR 90°C</t>
  </si>
  <si>
    <t>Caixa de passagem em chapa, com tampa parafusada, 150 x 150 x 80 mm</t>
  </si>
  <si>
    <t>Tomada 2P+T de 10 A - 250 V, completa</t>
  </si>
  <si>
    <t>Tomada 2P+T de 20 A - 250 V, completa</t>
  </si>
  <si>
    <t>Interruptor com 1 tecla paralelo e placa</t>
  </si>
  <si>
    <t>Interruptor bipolar paralelo, 1 tecla dupla e placa</t>
  </si>
  <si>
    <t>Condulete metálico de 4´</t>
  </si>
  <si>
    <t>Caixa em PVC de 4´ x 2´</t>
  </si>
  <si>
    <t>Relé supervisor trifásico contra falta de fase, inversão de fase e mínima tensão</t>
  </si>
  <si>
    <t>Chave comutadora para amperímetro</t>
  </si>
  <si>
    <t>Amperímetro de ferro móvel de 96x96mm, para ligação em transformador de corrente, escala fixa de 0A/50A até 0A/2,0kA</t>
  </si>
  <si>
    <t>Chave comutadora para voltímetro</t>
  </si>
  <si>
    <t>Voltímetro de ferro móvel de 96 x 96 mm, escalas variáveis de 0/150 V, 0/250 V, 0/300 V, 0/500 V e 0/600 V</t>
  </si>
  <si>
    <t>Placa de 4´ x 2´</t>
  </si>
  <si>
    <t>Lâmpada fluorescente compacta eletrônica "3U", base E27 de 20 W - 110 ou 220 V</t>
  </si>
  <si>
    <t>Lâmpada fluorescente compacta eletrônica "3U", base E27 de 25 W - 110 ou 220 V</t>
  </si>
  <si>
    <t>41.11.711</t>
  </si>
  <si>
    <t>Luminária LED retangular para parede/piso de 11.838 até 12.150 lm, eficiência mínima 107 lm/W</t>
  </si>
  <si>
    <t>Luminária blindada oval de sobrepor ou arandela, para lâmpada fluorescentes compacta</t>
  </si>
  <si>
    <t>Conector cabo/haste de 3/4´</t>
  </si>
  <si>
    <t>Haste de aterramento de 5/8´ x 2,40 m</t>
  </si>
  <si>
    <t>Bloco autônomo de iluminação de emergência com autonomia mínima de 3 horas, equipado com 2 faróis de lâmpadas de 21/55 W</t>
  </si>
  <si>
    <t>Extintor manual de pó químico seco ABC - capacidade de 6 kg</t>
  </si>
  <si>
    <t>Poste de concreto circular, 400 kg, H = 11,00 m</t>
  </si>
  <si>
    <t>Demolição sem reaproveitamento</t>
  </si>
  <si>
    <t>Serviço em solo e rocha, mecanizado</t>
  </si>
  <si>
    <t>Fôrma</t>
  </si>
  <si>
    <t>Armadura estrutural</t>
  </si>
  <si>
    <t>Caoncreto, massa e lastro</t>
  </si>
  <si>
    <t>Fundação</t>
  </si>
  <si>
    <t>Laje e painel de fechamento pré fabricados</t>
  </si>
  <si>
    <t>Alvenaria e elemento divisor</t>
  </si>
  <si>
    <t>Estrutura em madeira, ferro, alumínio e concreto</t>
  </si>
  <si>
    <t>Telhamento</t>
  </si>
  <si>
    <t>Revestimento em massa ou fundido no local</t>
  </si>
  <si>
    <t>Revestimento em pedra</t>
  </si>
  <si>
    <t>Esquadria, serralheria e elemento em ferro</t>
  </si>
  <si>
    <t>Inserte metálico</t>
  </si>
  <si>
    <t>Pintura</t>
  </si>
  <si>
    <t>*estimado com base nos valores de itens próximos (ver aba Valos grupo Gerador)</t>
  </si>
  <si>
    <t>Adminsitração local, mobilização e desmobilização</t>
  </si>
  <si>
    <t>vb</t>
  </si>
  <si>
    <t>1.1.1</t>
  </si>
  <si>
    <t>1.1.2</t>
  </si>
  <si>
    <t>1.1.3</t>
  </si>
  <si>
    <t>BDI - 25% (acórdão 2622/2013 TCU)</t>
  </si>
  <si>
    <t>2.1.12</t>
  </si>
  <si>
    <t>2.1.13</t>
  </si>
  <si>
    <t>2.1.14</t>
  </si>
  <si>
    <t>2.1.15</t>
  </si>
  <si>
    <t>2.1.44</t>
  </si>
  <si>
    <t>2.2.1</t>
  </si>
  <si>
    <t>2.2.2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</si>
  <si>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</si>
  <si>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</si>
  <si>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</si>
  <si>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</si>
  <si>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</si>
  <si>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</si>
  <si>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</si>
  <si>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</si>
  <si>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</si>
  <si>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2.3.16</t>
  </si>
  <si>
    <t>2.5.11</t>
  </si>
  <si>
    <t>2.5.13</t>
  </si>
  <si>
    <t>2.5.14</t>
  </si>
  <si>
    <t>2.5.17</t>
  </si>
  <si>
    <t>2.5.18</t>
  </si>
  <si>
    <t>2.5.19</t>
  </si>
  <si>
    <t>2.5.26</t>
  </si>
  <si>
    <t>2.5.27</t>
  </si>
  <si>
    <t>2.6.11</t>
  </si>
  <si>
    <t>2.6.13</t>
  </si>
  <si>
    <t>2.6.14</t>
  </si>
  <si>
    <t>2.6.17</t>
  </si>
  <si>
    <t>2.6.18</t>
  </si>
  <si>
    <t>2.6.19</t>
  </si>
  <si>
    <t>2.6.26</t>
  </si>
  <si>
    <t>2.6.27</t>
  </si>
  <si>
    <t>2.6.30</t>
  </si>
  <si>
    <t xml:space="preserve"> </t>
  </si>
  <si>
    <t>BDI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</si>
</sst>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00\ 00\ 00"/>
    <numFmt numFmtId="174" formatCode="00.00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2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16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6">
    <xf numFmtId="0" fontId="0" fillId="0" borderId="0" xfId="0" applyAlignment="1">
      <alignment vertical="top"/>
    </xf>
    <xf numFmtId="0" fontId="2" fillId="0" borderId="0" xfId="49" applyFont="1" applyAlignment="1" applyProtection="1">
      <alignment horizontal="center"/>
      <protection hidden="1"/>
    </xf>
    <xf numFmtId="0" fontId="43" fillId="0" borderId="0" xfId="49" applyProtection="1">
      <alignment/>
      <protection hidden="1"/>
    </xf>
    <xf numFmtId="0" fontId="3" fillId="0" borderId="0" xfId="49" applyFont="1" applyAlignment="1" applyProtection="1">
      <alignment horizontal="center"/>
      <protection hidden="1"/>
    </xf>
    <xf numFmtId="0" fontId="43" fillId="0" borderId="0" xfId="49" applyAlignment="1" applyProtection="1">
      <alignment horizontal="center"/>
      <protection hidden="1"/>
    </xf>
    <xf numFmtId="0" fontId="5" fillId="0" borderId="10" xfId="49" applyFont="1" applyBorder="1" applyAlignment="1" applyProtection="1">
      <alignment horizontal="center"/>
      <protection hidden="1"/>
    </xf>
    <xf numFmtId="0" fontId="4" fillId="0" borderId="11" xfId="49" applyFont="1" applyBorder="1" applyAlignment="1" applyProtection="1">
      <alignment horizontal="center"/>
      <protection hidden="1"/>
    </xf>
    <xf numFmtId="171" fontId="4" fillId="33" borderId="12" xfId="49" applyNumberFormat="1" applyFont="1" applyFill="1" applyBorder="1" applyProtection="1">
      <alignment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173" fontId="43" fillId="0" borderId="0" xfId="49" applyNumberFormat="1" applyAlignment="1" applyProtection="1">
      <alignment horizontal="center" vertical="center"/>
      <protection hidden="1"/>
    </xf>
    <xf numFmtId="0" fontId="43" fillId="0" borderId="0" xfId="49" applyAlignment="1" applyProtection="1">
      <alignment vertical="center" wrapText="1"/>
      <protection hidden="1"/>
    </xf>
    <xf numFmtId="49" fontId="43" fillId="0" borderId="0" xfId="49" applyNumberFormat="1" applyAlignment="1" applyProtection="1">
      <alignment horizontal="center" vertical="center"/>
      <protection hidden="1"/>
    </xf>
    <xf numFmtId="171" fontId="43" fillId="0" borderId="0" xfId="49" applyNumberFormat="1" applyAlignment="1" applyProtection="1">
      <alignment horizontal="center" vertical="center"/>
      <protection hidden="1"/>
    </xf>
    <xf numFmtId="171" fontId="6" fillId="0" borderId="0" xfId="47" applyNumberFormat="1" applyFont="1" applyAlignment="1" applyProtection="1">
      <alignment vertical="center"/>
      <protection hidden="1"/>
    </xf>
    <xf numFmtId="0" fontId="3" fillId="0" borderId="0" xfId="49" applyFont="1" applyAlignment="1" applyProtection="1">
      <alignment horizontal="center" vertical="center"/>
      <protection hidden="1"/>
    </xf>
    <xf numFmtId="171" fontId="3" fillId="0" borderId="0" xfId="49" applyNumberFormat="1" applyFont="1" applyAlignment="1" applyProtection="1">
      <alignment horizontal="center" vertical="center"/>
      <protection hidden="1"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" fillId="0" borderId="0" xfId="49" applyFont="1" applyBorder="1" applyProtection="1">
      <alignment/>
      <protection hidden="1"/>
    </xf>
    <xf numFmtId="0" fontId="43" fillId="0" borderId="0" xfId="49" applyNumberFormat="1" applyFill="1" applyBorder="1" applyAlignment="1" applyProtection="1">
      <alignment horizontal="center" vertical="center"/>
      <protection hidden="1"/>
    </xf>
    <xf numFmtId="0" fontId="4" fillId="0" borderId="0" xfId="49" applyFont="1" applyBorder="1" applyAlignment="1" applyProtection="1">
      <alignment horizontal="center"/>
      <protection hidden="1"/>
    </xf>
    <xf numFmtId="0" fontId="4" fillId="0" borderId="0" xfId="49" applyFont="1" applyAlignment="1" applyProtection="1">
      <alignment horizontal="center"/>
      <protection hidden="1"/>
    </xf>
    <xf numFmtId="0" fontId="4" fillId="0" borderId="13" xfId="49" applyFont="1" applyBorder="1" applyAlignment="1" applyProtection="1">
      <alignment horizontal="center"/>
      <protection hidden="1"/>
    </xf>
    <xf numFmtId="0" fontId="4" fillId="0" borderId="14" xfId="49" applyFont="1" applyBorder="1" applyAlignment="1" applyProtection="1">
      <alignment horizontal="center"/>
      <protection hidden="1"/>
    </xf>
    <xf numFmtId="171" fontId="4" fillId="0" borderId="15" xfId="49" applyNumberFormat="1" applyFont="1" applyBorder="1" applyProtection="1">
      <alignment/>
      <protection hidden="1"/>
    </xf>
    <xf numFmtId="171" fontId="4" fillId="0" borderId="16" xfId="49" applyNumberFormat="1" applyFont="1" applyBorder="1" applyProtection="1">
      <alignment/>
      <protection hidden="1"/>
    </xf>
    <xf numFmtId="0" fontId="4" fillId="0" borderId="15" xfId="49" applyFont="1" applyBorder="1" applyProtection="1">
      <alignment/>
      <protection hidden="1"/>
    </xf>
    <xf numFmtId="0" fontId="4" fillId="0" borderId="16" xfId="49" applyFont="1" applyBorder="1" applyProtection="1">
      <alignment/>
      <protection hidden="1"/>
    </xf>
    <xf numFmtId="171" fontId="4" fillId="33" borderId="16" xfId="49" applyNumberFormat="1" applyFont="1" applyFill="1" applyBorder="1" applyProtection="1">
      <alignment/>
      <protection hidden="1"/>
    </xf>
    <xf numFmtId="0" fontId="10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1" fontId="7" fillId="33" borderId="18" xfId="47" applyNumberFormat="1" applyFont="1" applyFill="1" applyBorder="1" applyAlignment="1">
      <alignment horizontal="center" vertical="center"/>
    </xf>
    <xf numFmtId="0" fontId="60" fillId="35" borderId="0" xfId="49" applyFont="1" applyFill="1" applyProtection="1">
      <alignment/>
      <protection hidden="1"/>
    </xf>
    <xf numFmtId="0" fontId="60" fillId="35" borderId="0" xfId="49" applyFont="1" applyFill="1" applyAlignment="1" applyProtection="1">
      <alignment vertical="center"/>
      <protection hidden="1"/>
    </xf>
    <xf numFmtId="171" fontId="60" fillId="35" borderId="0" xfId="49" applyNumberFormat="1" applyFont="1" applyFill="1" applyAlignment="1" applyProtection="1">
      <alignment vertical="center"/>
      <protection hidden="1"/>
    </xf>
    <xf numFmtId="0" fontId="60" fillId="35" borderId="0" xfId="49" applyFont="1" applyFill="1" applyAlignment="1" applyProtection="1">
      <alignment horizontal="center"/>
      <protection hidden="1"/>
    </xf>
    <xf numFmtId="4" fontId="15" fillId="35" borderId="0" xfId="49" applyNumberFormat="1" applyFont="1" applyFill="1" applyBorder="1" applyAlignment="1" applyProtection="1">
      <alignment horizontal="center" vertical="center"/>
      <protection hidden="1"/>
    </xf>
    <xf numFmtId="49" fontId="16" fillId="35" borderId="0" xfId="49" applyNumberFormat="1" applyFont="1" applyFill="1" applyAlignment="1" applyProtection="1">
      <alignment horizontal="left"/>
      <protection hidden="1"/>
    </xf>
    <xf numFmtId="0" fontId="16" fillId="35" borderId="0" xfId="49" applyFont="1" applyFill="1" applyAlignment="1" applyProtection="1">
      <alignment horizontal="left"/>
      <protection hidden="1"/>
    </xf>
    <xf numFmtId="0" fontId="7" fillId="35" borderId="0" xfId="49" applyFont="1" applyFill="1" applyAlignment="1">
      <alignment horizontal="center" vertical="center"/>
      <protection/>
    </xf>
    <xf numFmtId="173" fontId="8" fillId="35" borderId="0" xfId="49" applyNumberFormat="1" applyFont="1" applyFill="1" applyAlignment="1">
      <alignment horizontal="center" vertical="center"/>
      <protection/>
    </xf>
    <xf numFmtId="0" fontId="8" fillId="35" borderId="0" xfId="49" applyFont="1" applyFill="1" applyAlignment="1">
      <alignment vertical="center" wrapText="1"/>
      <protection/>
    </xf>
    <xf numFmtId="49" fontId="8" fillId="35" borderId="0" xfId="49" applyNumberFormat="1" applyFont="1" applyFill="1" applyAlignment="1">
      <alignment horizontal="center" vertical="center"/>
      <protection/>
    </xf>
    <xf numFmtId="4" fontId="8" fillId="35" borderId="0" xfId="49" applyNumberFormat="1" applyFont="1" applyFill="1" applyAlignment="1">
      <alignment horizontal="right" vertical="center"/>
      <protection/>
    </xf>
    <xf numFmtId="171" fontId="8" fillId="35" borderId="0" xfId="47" applyNumberFormat="1" applyFont="1" applyFill="1" applyAlignment="1">
      <alignment horizontal="center" vertical="center"/>
    </xf>
    <xf numFmtId="0" fontId="8" fillId="35" borderId="0" xfId="49" applyFont="1" applyFill="1" applyBorder="1">
      <alignment/>
      <protection/>
    </xf>
    <xf numFmtId="0" fontId="8" fillId="35" borderId="0" xfId="49" applyFont="1" applyFill="1">
      <alignment/>
      <protection/>
    </xf>
    <xf numFmtId="0" fontId="8" fillId="35" borderId="0" xfId="49" applyFont="1" applyFill="1" applyAlignment="1">
      <alignment/>
      <protection/>
    </xf>
    <xf numFmtId="0" fontId="8" fillId="35" borderId="0" xfId="49" applyFont="1" applyFill="1" applyAlignment="1">
      <alignment horizontal="center" vertical="center"/>
      <protection/>
    </xf>
    <xf numFmtId="171" fontId="8" fillId="35" borderId="0" xfId="49" applyNumberFormat="1" applyFont="1" applyFill="1" applyAlignment="1">
      <alignment horizontal="center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right" vertical="center"/>
      <protection/>
    </xf>
    <xf numFmtId="0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NumberFormat="1" applyFont="1" applyFill="1" applyBorder="1" applyAlignment="1">
      <alignment/>
      <protection/>
    </xf>
    <xf numFmtId="0" fontId="7" fillId="35" borderId="0" xfId="49" applyFont="1" applyFill="1">
      <alignment/>
      <protection/>
    </xf>
    <xf numFmtId="0" fontId="8" fillId="35" borderId="0" xfId="49" applyFont="1" applyFill="1" applyAlignment="1">
      <alignment horizontal="justify" vertical="center"/>
      <protection/>
    </xf>
    <xf numFmtId="0" fontId="7" fillId="35" borderId="0" xfId="49" applyFont="1" applyFill="1" applyAlignment="1">
      <alignment horizontal="justify" vertical="center"/>
      <protection/>
    </xf>
    <xf numFmtId="171" fontId="8" fillId="35" borderId="0" xfId="49" applyNumberFormat="1" applyFont="1" applyFill="1">
      <alignment/>
      <protection/>
    </xf>
    <xf numFmtId="0" fontId="10" fillId="34" borderId="19" xfId="0" applyFont="1" applyFill="1" applyBorder="1" applyAlignment="1">
      <alignment horizontal="center" vertical="center"/>
    </xf>
    <xf numFmtId="0" fontId="7" fillId="0" borderId="20" xfId="49" applyFont="1" applyFill="1" applyBorder="1" applyAlignment="1">
      <alignment horizontal="center" vertical="center"/>
      <protection/>
    </xf>
    <xf numFmtId="0" fontId="7" fillId="0" borderId="17" xfId="49" applyFont="1" applyFill="1" applyBorder="1" applyAlignment="1">
      <alignment horizontal="left" vertical="center" wrapText="1"/>
      <protection/>
    </xf>
    <xf numFmtId="4" fontId="7" fillId="34" borderId="17" xfId="49" applyNumberFormat="1" applyFont="1" applyFill="1" applyBorder="1" applyAlignment="1" applyProtection="1">
      <alignment horizontal="center" vertical="center"/>
      <protection locked="0"/>
    </xf>
    <xf numFmtId="171" fontId="7" fillId="0" borderId="21" xfId="47" applyNumberFormat="1" applyFont="1" applyFill="1" applyBorder="1" applyAlignment="1">
      <alignment horizontal="center" vertical="center"/>
    </xf>
    <xf numFmtId="0" fontId="8" fillId="0" borderId="20" xfId="49" applyFont="1" applyFill="1" applyBorder="1" applyAlignment="1">
      <alignment horizontal="center" vertical="center"/>
      <protection/>
    </xf>
    <xf numFmtId="173" fontId="11" fillId="34" borderId="17" xfId="49" applyNumberFormat="1" applyFont="1" applyFill="1" applyBorder="1" applyAlignment="1" applyProtection="1">
      <alignment horizontal="center" vertical="center"/>
      <protection locked="0"/>
    </xf>
    <xf numFmtId="4" fontId="8" fillId="34" borderId="17" xfId="49" applyNumberFormat="1" applyFont="1" applyFill="1" applyBorder="1" applyAlignment="1" applyProtection="1">
      <alignment horizontal="center" vertical="center"/>
      <protection locked="0"/>
    </xf>
    <xf numFmtId="171" fontId="8" fillId="0" borderId="21" xfId="47" applyNumberFormat="1" applyFont="1" applyFill="1" applyBorder="1" applyAlignment="1">
      <alignment horizontal="center" vertical="center"/>
    </xf>
    <xf numFmtId="173" fontId="12" fillId="34" borderId="17" xfId="49" applyNumberFormat="1" applyFont="1" applyFill="1" applyBorder="1" applyAlignment="1" applyProtection="1">
      <alignment horizontal="center" vertical="center"/>
      <protection locked="0"/>
    </xf>
    <xf numFmtId="173" fontId="11" fillId="34" borderId="22" xfId="49" applyNumberFormat="1" applyFont="1" applyFill="1" applyBorder="1" applyAlignment="1" applyProtection="1">
      <alignment horizontal="center" vertical="center"/>
      <protection locked="0"/>
    </xf>
    <xf numFmtId="4" fontId="8" fillId="34" borderId="22" xfId="49" applyNumberFormat="1" applyFont="1" applyFill="1" applyBorder="1" applyAlignment="1" applyProtection="1">
      <alignment horizontal="center" vertical="center"/>
      <protection locked="0"/>
    </xf>
    <xf numFmtId="171" fontId="8" fillId="0" borderId="23" xfId="47" applyNumberFormat="1" applyFont="1" applyFill="1" applyBorder="1" applyAlignment="1">
      <alignment horizontal="center" vertical="center"/>
    </xf>
    <xf numFmtId="0" fontId="7" fillId="36" borderId="24" xfId="49" applyFont="1" applyFill="1" applyBorder="1" applyAlignment="1">
      <alignment horizontal="center" vertical="center"/>
      <protection/>
    </xf>
    <xf numFmtId="173" fontId="7" fillId="36" borderId="25" xfId="49" applyNumberFormat="1" applyFont="1" applyFill="1" applyBorder="1" applyAlignment="1">
      <alignment horizontal="center" vertical="center"/>
      <protection/>
    </xf>
    <xf numFmtId="0" fontId="7" fillId="36" borderId="25" xfId="49" applyFont="1" applyFill="1" applyBorder="1" applyAlignment="1">
      <alignment horizontal="center" vertical="center" wrapText="1"/>
      <protection/>
    </xf>
    <xf numFmtId="49" fontId="7" fillId="36" borderId="25" xfId="49" applyNumberFormat="1" applyFont="1" applyFill="1" applyBorder="1" applyAlignment="1">
      <alignment horizontal="center" vertical="center"/>
      <protection/>
    </xf>
    <xf numFmtId="4" fontId="7" fillId="36" borderId="25" xfId="49" applyNumberFormat="1" applyFont="1" applyFill="1" applyBorder="1" applyAlignment="1">
      <alignment horizontal="center" vertical="center"/>
      <protection/>
    </xf>
    <xf numFmtId="171" fontId="7" fillId="36" borderId="25" xfId="47" applyNumberFormat="1" applyFont="1" applyFill="1" applyBorder="1" applyAlignment="1">
      <alignment horizontal="center" vertical="center"/>
    </xf>
    <xf numFmtId="171" fontId="7" fillId="36" borderId="26" xfId="47" applyNumberFormat="1" applyFont="1" applyFill="1" applyBorder="1" applyAlignment="1">
      <alignment horizontal="center" vertical="center"/>
    </xf>
    <xf numFmtId="0" fontId="7" fillId="0" borderId="27" xfId="49" applyFont="1" applyFill="1" applyBorder="1" applyAlignment="1">
      <alignment horizontal="center" vertical="center"/>
      <protection/>
    </xf>
    <xf numFmtId="0" fontId="7" fillId="0" borderId="19" xfId="49" applyFont="1" applyFill="1" applyBorder="1" applyAlignment="1">
      <alignment horizontal="left" vertical="center" wrapText="1"/>
      <protection/>
    </xf>
    <xf numFmtId="0" fontId="7" fillId="0" borderId="19" xfId="49" applyFont="1" applyFill="1" applyBorder="1" applyAlignment="1">
      <alignment horizontal="center" vertical="center" wrapText="1"/>
      <protection/>
    </xf>
    <xf numFmtId="4" fontId="7" fillId="34" borderId="19" xfId="49" applyNumberFormat="1" applyFont="1" applyFill="1" applyBorder="1" applyAlignment="1" applyProtection="1">
      <alignment horizontal="center" vertical="center"/>
      <protection locked="0"/>
    </xf>
    <xf numFmtId="171" fontId="7" fillId="0" borderId="28" xfId="47" applyNumberFormat="1" applyFont="1" applyFill="1" applyBorder="1" applyAlignment="1">
      <alignment horizontal="center" vertical="center"/>
    </xf>
    <xf numFmtId="0" fontId="7" fillId="37" borderId="10" xfId="49" applyFont="1" applyFill="1" applyBorder="1" applyAlignment="1">
      <alignment horizontal="center" vertical="center"/>
      <protection/>
    </xf>
    <xf numFmtId="0" fontId="10" fillId="37" borderId="11" xfId="0" applyFont="1" applyFill="1" applyBorder="1" applyAlignment="1">
      <alignment horizontal="center" vertical="center"/>
    </xf>
    <xf numFmtId="49" fontId="7" fillId="37" borderId="11" xfId="49" applyNumberFormat="1" applyFont="1" applyFill="1" applyBorder="1" applyAlignment="1">
      <alignment horizontal="center" vertical="center"/>
      <protection/>
    </xf>
    <xf numFmtId="171" fontId="7" fillId="37" borderId="13" xfId="47" applyNumberFormat="1" applyFont="1" applyFill="1" applyBorder="1" applyAlignment="1">
      <alignment horizontal="center" vertical="center"/>
    </xf>
    <xf numFmtId="0" fontId="61" fillId="35" borderId="0" xfId="49" applyFont="1" applyFill="1" applyAlignment="1" applyProtection="1">
      <alignment vertical="center"/>
      <protection hidden="1"/>
    </xf>
    <xf numFmtId="171" fontId="61" fillId="35" borderId="0" xfId="49" applyNumberFormat="1" applyFont="1" applyFill="1" applyAlignment="1" applyProtection="1">
      <alignment vertical="center"/>
      <protection hidden="1"/>
    </xf>
    <xf numFmtId="171" fontId="8" fillId="35" borderId="0" xfId="47" applyNumberFormat="1" applyFont="1" applyFill="1" applyBorder="1" applyAlignment="1">
      <alignment horizontal="center" vertical="center"/>
    </xf>
    <xf numFmtId="171" fontId="7" fillId="35" borderId="0" xfId="47" applyNumberFormat="1" applyFont="1" applyFill="1" applyBorder="1" applyAlignment="1">
      <alignment horizontal="center" vertical="center"/>
    </xf>
    <xf numFmtId="0" fontId="8" fillId="35" borderId="0" xfId="49" applyFont="1" applyFill="1" applyBorder="1" applyAlignment="1">
      <alignment horizontal="center" vertical="center"/>
      <protection/>
    </xf>
    <xf numFmtId="173" fontId="11" fillId="35" borderId="0" xfId="49" applyNumberFormat="1" applyFont="1" applyFill="1" applyBorder="1" applyAlignment="1" applyProtection="1">
      <alignment horizontal="center" vertical="center"/>
      <protection locked="0"/>
    </xf>
    <xf numFmtId="0" fontId="8" fillId="35" borderId="0" xfId="49" applyFont="1" applyFill="1" applyBorder="1" applyAlignment="1">
      <alignment horizontal="left" vertical="center" wrapText="1"/>
      <protection/>
    </xf>
    <xf numFmtId="0" fontId="8" fillId="35" borderId="0" xfId="49" applyFont="1" applyFill="1" applyBorder="1" applyAlignment="1">
      <alignment horizontal="center" vertical="center" wrapText="1"/>
      <protection/>
    </xf>
    <xf numFmtId="4" fontId="8" fillId="35" borderId="0" xfId="49" applyNumberFormat="1" applyFont="1" applyFill="1" applyBorder="1" applyAlignment="1" applyProtection="1">
      <alignment horizontal="center" vertical="center"/>
      <protection locked="0"/>
    </xf>
    <xf numFmtId="0" fontId="8" fillId="35" borderId="20" xfId="49" applyFont="1" applyFill="1" applyBorder="1" applyAlignment="1">
      <alignment horizontal="center" vertical="center"/>
      <protection/>
    </xf>
    <xf numFmtId="0" fontId="7" fillId="35" borderId="20" xfId="49" applyFont="1" applyFill="1" applyBorder="1" applyAlignment="1">
      <alignment horizontal="center" vertical="center"/>
      <protection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29" xfId="49" applyFont="1" applyFill="1" applyBorder="1" applyAlignment="1">
      <alignment horizontal="center" vertical="center"/>
      <protection/>
    </xf>
    <xf numFmtId="173" fontId="11" fillId="34" borderId="30" xfId="49" applyNumberFormat="1" applyFont="1" applyFill="1" applyBorder="1" applyAlignment="1" applyProtection="1">
      <alignment horizontal="center" vertical="center"/>
      <protection locked="0"/>
    </xf>
    <xf numFmtId="4" fontId="8" fillId="34" borderId="30" xfId="49" applyNumberFormat="1" applyFont="1" applyFill="1" applyBorder="1" applyAlignment="1" applyProtection="1">
      <alignment horizontal="center" vertical="center"/>
      <protection locked="0"/>
    </xf>
    <xf numFmtId="171" fontId="8" fillId="0" borderId="31" xfId="47" applyNumberFormat="1" applyFont="1" applyFill="1" applyBorder="1" applyAlignment="1">
      <alignment horizontal="center" vertical="center"/>
    </xf>
    <xf numFmtId="0" fontId="8" fillId="35" borderId="32" xfId="49" applyFont="1" applyFill="1" applyBorder="1" applyAlignment="1">
      <alignment horizontal="center" vertical="center"/>
      <protection/>
    </xf>
    <xf numFmtId="173" fontId="11" fillId="35" borderId="33" xfId="49" applyNumberFormat="1" applyFont="1" applyFill="1" applyBorder="1" applyAlignment="1" applyProtection="1">
      <alignment horizontal="center" vertical="center"/>
      <protection locked="0"/>
    </xf>
    <xf numFmtId="0" fontId="8" fillId="0" borderId="33" xfId="49" applyFont="1" applyFill="1" applyBorder="1" applyAlignment="1">
      <alignment horizontal="left" vertical="center" wrapText="1"/>
      <protection/>
    </xf>
    <xf numFmtId="4" fontId="8" fillId="35" borderId="33" xfId="49" applyNumberFormat="1" applyFont="1" applyFill="1" applyBorder="1" applyAlignment="1" applyProtection="1">
      <alignment horizontal="center" vertical="center"/>
      <protection locked="0"/>
    </xf>
    <xf numFmtId="171" fontId="8" fillId="0" borderId="34" xfId="47" applyNumberFormat="1" applyFont="1" applyFill="1" applyBorder="1" applyAlignment="1">
      <alignment horizontal="center" vertical="center"/>
    </xf>
    <xf numFmtId="173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vertical="center" wrapText="1"/>
      <protection/>
    </xf>
    <xf numFmtId="49" fontId="8" fillId="35" borderId="0" xfId="49" applyNumberFormat="1" applyFont="1" applyFill="1" applyBorder="1" applyAlignment="1">
      <alignment horizontal="center" vertical="center"/>
      <protection/>
    </xf>
    <xf numFmtId="4" fontId="8" fillId="35" borderId="0" xfId="49" applyNumberFormat="1" applyFont="1" applyFill="1" applyBorder="1" applyAlignment="1">
      <alignment horizontal="right" vertical="center"/>
      <protection/>
    </xf>
    <xf numFmtId="171" fontId="8" fillId="0" borderId="35" xfId="47" applyNumberFormat="1" applyFont="1" applyBorder="1" applyAlignment="1">
      <alignment horizontal="center" vertical="center"/>
    </xf>
    <xf numFmtId="171" fontId="7" fillId="33" borderId="15" xfId="47" applyNumberFormat="1" applyFont="1" applyFill="1" applyBorder="1" applyAlignment="1">
      <alignment horizontal="center" vertical="center"/>
    </xf>
    <xf numFmtId="171" fontId="7" fillId="38" borderId="21" xfId="47" applyNumberFormat="1" applyFont="1" applyFill="1" applyBorder="1" applyAlignment="1">
      <alignment horizontal="center" vertical="center"/>
    </xf>
    <xf numFmtId="0" fontId="17" fillId="35" borderId="0" xfId="49" applyFont="1" applyFill="1" applyBorder="1" applyAlignment="1" applyProtection="1">
      <alignment horizontal="center" vertical="center"/>
      <protection hidden="1"/>
    </xf>
    <xf numFmtId="4" fontId="17" fillId="35" borderId="0" xfId="49" applyNumberFormat="1" applyFont="1" applyFill="1" applyBorder="1" applyAlignment="1" applyProtection="1">
      <alignment horizontal="center" vertical="center"/>
      <protection hidden="1"/>
    </xf>
    <xf numFmtId="0" fontId="18" fillId="35" borderId="0" xfId="49" applyFont="1" applyFill="1" applyAlignment="1" applyProtection="1">
      <alignment horizontal="left"/>
      <protection hidden="1"/>
    </xf>
    <xf numFmtId="0" fontId="9" fillId="37" borderId="11" xfId="0" applyFont="1" applyFill="1" applyBorder="1" applyAlignment="1">
      <alignment horizontal="center" vertical="center" wrapText="1"/>
    </xf>
    <xf numFmtId="4" fontId="7" fillId="37" borderId="11" xfId="49" applyNumberFormat="1" applyFont="1" applyFill="1" applyBorder="1" applyAlignment="1">
      <alignment horizontal="center" vertical="center"/>
      <protection/>
    </xf>
    <xf numFmtId="0" fontId="19" fillId="34" borderId="36" xfId="49" applyFont="1" applyFill="1" applyBorder="1" applyAlignment="1" applyProtection="1">
      <alignment horizontal="center" vertical="center"/>
      <protection hidden="1"/>
    </xf>
    <xf numFmtId="0" fontId="19" fillId="34" borderId="37" xfId="49" applyFont="1" applyFill="1" applyBorder="1" applyAlignment="1" applyProtection="1">
      <alignment horizontal="center" vertical="center"/>
      <protection hidden="1"/>
    </xf>
    <xf numFmtId="0" fontId="19" fillId="34" borderId="38" xfId="49" applyFont="1" applyFill="1" applyBorder="1" applyAlignment="1" applyProtection="1">
      <alignment horizontal="right" vertical="center" wrapText="1"/>
      <protection hidden="1"/>
    </xf>
    <xf numFmtId="0" fontId="62" fillId="34" borderId="36" xfId="49" applyFont="1" applyFill="1" applyBorder="1" applyAlignment="1" applyProtection="1">
      <alignment horizontal="right" vertical="center"/>
      <protection hidden="1"/>
    </xf>
    <xf numFmtId="0" fontId="62" fillId="34" borderId="37" xfId="49" applyFont="1" applyFill="1" applyBorder="1" applyAlignment="1" applyProtection="1">
      <alignment horizontal="right" vertical="center"/>
      <protection hidden="1"/>
    </xf>
    <xf numFmtId="0" fontId="62" fillId="34" borderId="39" xfId="49" applyFont="1" applyFill="1" applyBorder="1" applyAlignment="1" applyProtection="1">
      <alignment horizontal="right" vertical="center"/>
      <protection hidden="1"/>
    </xf>
    <xf numFmtId="9" fontId="63" fillId="35" borderId="24" xfId="49" applyNumberFormat="1" applyFont="1" applyFill="1" applyBorder="1" applyAlignment="1" applyProtection="1">
      <alignment horizontal="right" vertical="center"/>
      <protection hidden="1"/>
    </xf>
    <xf numFmtId="9" fontId="63" fillId="35" borderId="25" xfId="49" applyNumberFormat="1" applyFont="1" applyFill="1" applyBorder="1" applyAlignment="1" applyProtection="1">
      <alignment horizontal="right" vertical="center"/>
      <protection hidden="1"/>
    </xf>
    <xf numFmtId="9" fontId="62" fillId="35" borderId="40" xfId="49" applyNumberFormat="1" applyFont="1" applyFill="1" applyBorder="1" applyAlignment="1" applyProtection="1">
      <alignment horizontal="right" vertical="center"/>
      <protection hidden="1"/>
    </xf>
    <xf numFmtId="171" fontId="63" fillId="35" borderId="41" xfId="49" applyNumberFormat="1" applyFont="1" applyFill="1" applyBorder="1" applyAlignment="1" applyProtection="1">
      <alignment horizontal="right" vertical="center"/>
      <protection hidden="1"/>
    </xf>
    <xf numFmtId="171" fontId="63" fillId="35" borderId="42" xfId="49" applyNumberFormat="1" applyFont="1" applyFill="1" applyBorder="1" applyAlignment="1" applyProtection="1">
      <alignment horizontal="right" vertical="center"/>
      <protection hidden="1"/>
    </xf>
    <xf numFmtId="171" fontId="62" fillId="35" borderId="43" xfId="49" applyNumberFormat="1" applyFont="1" applyFill="1" applyBorder="1" applyAlignment="1" applyProtection="1">
      <alignment horizontal="right" vertical="center"/>
      <protection hidden="1"/>
    </xf>
    <xf numFmtId="9" fontId="63" fillId="35" borderId="44" xfId="49" applyNumberFormat="1" applyFont="1" applyFill="1" applyBorder="1" applyAlignment="1" applyProtection="1">
      <alignment horizontal="right" vertical="center"/>
      <protection hidden="1"/>
    </xf>
    <xf numFmtId="9" fontId="63" fillId="35" borderId="45" xfId="49" applyNumberFormat="1" applyFont="1" applyFill="1" applyBorder="1" applyAlignment="1" applyProtection="1">
      <alignment horizontal="right" vertical="center"/>
      <protection hidden="1"/>
    </xf>
    <xf numFmtId="9" fontId="62" fillId="35" borderId="46" xfId="49" applyNumberFormat="1" applyFont="1" applyFill="1" applyBorder="1" applyAlignment="1" applyProtection="1">
      <alignment horizontal="right" vertical="center"/>
      <protection hidden="1"/>
    </xf>
    <xf numFmtId="171" fontId="63" fillId="35" borderId="47" xfId="49" applyNumberFormat="1" applyFont="1" applyFill="1" applyBorder="1" applyAlignment="1" applyProtection="1">
      <alignment horizontal="right" vertical="center"/>
      <protection hidden="1"/>
    </xf>
    <xf numFmtId="171" fontId="63" fillId="35" borderId="48" xfId="49" applyNumberFormat="1" applyFont="1" applyFill="1" applyBorder="1" applyAlignment="1" applyProtection="1">
      <alignment horizontal="right" vertical="center"/>
      <protection hidden="1"/>
    </xf>
    <xf numFmtId="171" fontId="62" fillId="35" borderId="49" xfId="49" applyNumberFormat="1" applyFont="1" applyFill="1" applyBorder="1" applyAlignment="1" applyProtection="1">
      <alignment horizontal="right" vertical="center"/>
      <protection hidden="1"/>
    </xf>
    <xf numFmtId="171" fontId="19" fillId="39" borderId="50" xfId="49" applyNumberFormat="1" applyFont="1" applyFill="1" applyBorder="1" applyAlignment="1" applyProtection="1">
      <alignment horizontal="right" vertical="center"/>
      <protection hidden="1"/>
    </xf>
    <xf numFmtId="171" fontId="62" fillId="39" borderId="10" xfId="49" applyNumberFormat="1" applyFont="1" applyFill="1" applyBorder="1" applyAlignment="1" applyProtection="1">
      <alignment horizontal="right" vertical="center"/>
      <protection hidden="1"/>
    </xf>
    <xf numFmtId="171" fontId="62" fillId="39" borderId="11" xfId="49" applyNumberFormat="1" applyFont="1" applyFill="1" applyBorder="1" applyAlignment="1" applyProtection="1">
      <alignment horizontal="right" vertical="center"/>
      <protection hidden="1"/>
    </xf>
    <xf numFmtId="171" fontId="62" fillId="39" borderId="51" xfId="49" applyNumberFormat="1" applyFont="1" applyFill="1" applyBorder="1" applyAlignment="1" applyProtection="1">
      <alignment horizontal="right" vertical="center"/>
      <protection hidden="1"/>
    </xf>
    <xf numFmtId="171" fontId="19" fillId="39" borderId="52" xfId="49" applyNumberFormat="1" applyFont="1" applyFill="1" applyBorder="1" applyAlignment="1" applyProtection="1">
      <alignment horizontal="right" vertical="center"/>
      <protection hidden="1"/>
    </xf>
    <xf numFmtId="171" fontId="19" fillId="39" borderId="14" xfId="49" applyNumberFormat="1" applyFont="1" applyFill="1" applyBorder="1" applyAlignment="1" applyProtection="1">
      <alignment horizontal="right" vertical="center"/>
      <protection hidden="1"/>
    </xf>
    <xf numFmtId="171" fontId="19" fillId="39" borderId="15" xfId="49" applyNumberFormat="1" applyFont="1" applyFill="1" applyBorder="1" applyAlignment="1" applyProtection="1">
      <alignment horizontal="right" vertical="center"/>
      <protection hidden="1"/>
    </xf>
    <xf numFmtId="171" fontId="19" fillId="39" borderId="53" xfId="49" applyNumberFormat="1" applyFont="1" applyFill="1" applyBorder="1" applyAlignment="1" applyProtection="1">
      <alignment horizontal="right" vertical="center"/>
      <protection hidden="1"/>
    </xf>
    <xf numFmtId="171" fontId="19" fillId="39" borderId="54" xfId="49" applyNumberFormat="1" applyFont="1" applyFill="1" applyBorder="1" applyAlignment="1" applyProtection="1">
      <alignment horizontal="right" vertical="center"/>
      <protection hidden="1"/>
    </xf>
    <xf numFmtId="171" fontId="19" fillId="39" borderId="55" xfId="49" applyNumberFormat="1" applyFont="1" applyFill="1" applyBorder="1" applyAlignment="1" applyProtection="1">
      <alignment horizontal="right" vertical="center"/>
      <protection hidden="1"/>
    </xf>
    <xf numFmtId="171" fontId="19" fillId="39" borderId="56" xfId="49" applyNumberFormat="1" applyFont="1" applyFill="1" applyBorder="1" applyAlignment="1" applyProtection="1">
      <alignment horizontal="right" vertical="center"/>
      <protection hidden="1"/>
    </xf>
    <xf numFmtId="171" fontId="19" fillId="39" borderId="57" xfId="49" applyNumberFormat="1" applyFont="1" applyFill="1" applyBorder="1" applyAlignment="1" applyProtection="1">
      <alignment horizontal="right" vertical="center"/>
      <protection hidden="1"/>
    </xf>
    <xf numFmtId="3" fontId="10" fillId="34" borderId="17" xfId="0" applyNumberFormat="1" applyFont="1" applyFill="1" applyBorder="1" applyAlignment="1">
      <alignment horizontal="center" vertical="center"/>
    </xf>
    <xf numFmtId="0" fontId="8" fillId="0" borderId="19" xfId="49" applyFont="1" applyFill="1" applyBorder="1" applyAlignment="1">
      <alignment horizontal="left" vertical="center" wrapText="1"/>
      <protection/>
    </xf>
    <xf numFmtId="4" fontId="7" fillId="35" borderId="0" xfId="49" applyNumberFormat="1" applyFont="1" applyFill="1" applyBorder="1" applyAlignment="1">
      <alignment horizontal="center" vertical="center"/>
      <protection/>
    </xf>
    <xf numFmtId="171" fontId="7" fillId="37" borderId="11" xfId="47" applyNumberFormat="1" applyFont="1" applyFill="1" applyBorder="1" applyAlignment="1">
      <alignment horizontal="center" vertical="center"/>
    </xf>
    <xf numFmtId="171" fontId="7" fillId="0" borderId="19" xfId="47" applyNumberFormat="1" applyFont="1" applyFill="1" applyBorder="1" applyAlignment="1">
      <alignment horizontal="center"/>
    </xf>
    <xf numFmtId="0" fontId="8" fillId="0" borderId="19" xfId="49" applyFont="1" applyFill="1" applyBorder="1" applyAlignment="1">
      <alignment horizontal="center" vertical="center" wrapText="1"/>
      <protection/>
    </xf>
    <xf numFmtId="0" fontId="11" fillId="34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20" xfId="49" applyFont="1" applyFill="1" applyBorder="1" applyAlignment="1">
      <alignment horizontal="center" vertical="center"/>
      <protection/>
    </xf>
    <xf numFmtId="173" fontId="12" fillId="37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17" xfId="49" applyFont="1" applyFill="1" applyBorder="1" applyAlignment="1">
      <alignment horizontal="left" vertical="center" wrapText="1"/>
      <protection/>
    </xf>
    <xf numFmtId="0" fontId="8" fillId="37" borderId="19" xfId="49" applyFont="1" applyFill="1" applyBorder="1" applyAlignment="1">
      <alignment horizontal="center" vertical="center" wrapText="1"/>
      <protection/>
    </xf>
    <xf numFmtId="4" fontId="7" fillId="37" borderId="17" xfId="49" applyNumberFormat="1" applyFont="1" applyFill="1" applyBorder="1" applyAlignment="1" applyProtection="1">
      <alignment horizontal="center" vertical="center"/>
      <protection locked="0"/>
    </xf>
    <xf numFmtId="171" fontId="7" fillId="37" borderId="21" xfId="47" applyNumberFormat="1" applyFont="1" applyFill="1" applyBorder="1" applyAlignment="1">
      <alignment horizontal="center" vertical="center"/>
    </xf>
    <xf numFmtId="43" fontId="8" fillId="35" borderId="0" xfId="49" applyNumberFormat="1" applyFont="1" applyFill="1">
      <alignment/>
      <protection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3" fillId="0" borderId="0" xfId="49" applyNumberFormat="1" applyFill="1" applyBorder="1" applyAlignment="1" applyProtection="1">
      <alignment horizontal="left"/>
      <protection hidden="1"/>
    </xf>
    <xf numFmtId="0" fontId="4" fillId="33" borderId="14" xfId="49" applyFont="1" applyFill="1" applyBorder="1" applyAlignment="1" applyProtection="1">
      <alignment/>
      <protection hidden="1"/>
    </xf>
    <xf numFmtId="0" fontId="4" fillId="33" borderId="15" xfId="49" applyFont="1" applyFill="1" applyBorder="1" applyAlignment="1" applyProtection="1">
      <alignment/>
      <protection hidden="1"/>
    </xf>
    <xf numFmtId="0" fontId="4" fillId="33" borderId="55" xfId="49" applyFont="1" applyFill="1" applyBorder="1" applyAlignment="1" applyProtection="1">
      <alignment/>
      <protection hidden="1"/>
    </xf>
    <xf numFmtId="0" fontId="4" fillId="33" borderId="56" xfId="49" applyFont="1" applyFill="1" applyBorder="1" applyAlignment="1" applyProtection="1">
      <alignment/>
      <protection hidden="1"/>
    </xf>
    <xf numFmtId="0" fontId="2" fillId="0" borderId="0" xfId="49" applyFont="1" applyAlignment="1" applyProtection="1">
      <alignment horizontal="center"/>
      <protection hidden="1"/>
    </xf>
    <xf numFmtId="0" fontId="43" fillId="0" borderId="0" xfId="49" applyAlignment="1" applyProtection="1">
      <alignment horizontal="center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Border="1" applyAlignment="1" applyProtection="1">
      <alignment horizontal="left" vertical="center"/>
      <protection hidden="1"/>
    </xf>
    <xf numFmtId="49" fontId="4" fillId="0" borderId="0" xfId="49" applyNumberFormat="1" applyFont="1" applyBorder="1" applyAlignment="1" applyProtection="1">
      <alignment horizontal="left" vertical="center"/>
      <protection hidden="1"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horizontal="center" vertical="center"/>
      <protection/>
    </xf>
    <xf numFmtId="0" fontId="7" fillId="33" borderId="15" xfId="49" applyFont="1" applyFill="1" applyBorder="1" applyAlignment="1">
      <alignment horizontal="center" vertical="center"/>
      <protection/>
    </xf>
    <xf numFmtId="0" fontId="7" fillId="33" borderId="52" xfId="49" applyFont="1" applyFill="1" applyBorder="1" applyAlignment="1">
      <alignment horizontal="center" vertical="center"/>
      <protection/>
    </xf>
    <xf numFmtId="0" fontId="8" fillId="0" borderId="58" xfId="49" applyFont="1" applyBorder="1" applyAlignment="1">
      <alignment horizontal="center" vertical="center"/>
      <protection/>
    </xf>
    <xf numFmtId="0" fontId="8" fillId="0" borderId="59" xfId="49" applyFont="1" applyBorder="1" applyAlignment="1">
      <alignment horizontal="center" vertical="center"/>
      <protection/>
    </xf>
    <xf numFmtId="0" fontId="8" fillId="0" borderId="60" xfId="49" applyFont="1" applyBorder="1" applyAlignment="1">
      <alignment horizontal="center" vertical="center"/>
      <protection/>
    </xf>
    <xf numFmtId="0" fontId="7" fillId="33" borderId="61" xfId="49" applyFont="1" applyFill="1" applyBorder="1" applyAlignment="1">
      <alignment horizontal="center" vertical="center"/>
      <protection/>
    </xf>
    <xf numFmtId="0" fontId="7" fillId="33" borderId="62" xfId="49" applyFont="1" applyFill="1" applyBorder="1" applyAlignment="1">
      <alignment horizontal="center" vertical="center"/>
      <protection/>
    </xf>
    <xf numFmtId="0" fontId="7" fillId="33" borderId="63" xfId="49" applyFont="1" applyFill="1" applyBorder="1" applyAlignment="1">
      <alignment horizontal="center" vertical="center"/>
      <protection/>
    </xf>
    <xf numFmtId="0" fontId="7" fillId="35" borderId="0" xfId="49" applyFont="1" applyFill="1" applyAlignment="1">
      <alignment horizontal="center"/>
      <protection/>
    </xf>
    <xf numFmtId="0" fontId="8" fillId="35" borderId="0" xfId="49" applyFont="1" applyFill="1" applyAlignment="1">
      <alignment horizontal="center"/>
      <protection/>
    </xf>
    <xf numFmtId="0" fontId="7" fillId="35" borderId="0" xfId="49" applyFont="1" applyFill="1" applyBorder="1" applyAlignment="1">
      <alignment horizontal="left" vertical="center"/>
      <protection/>
    </xf>
    <xf numFmtId="49" fontId="16" fillId="35" borderId="0" xfId="49" applyNumberFormat="1" applyFont="1" applyFill="1" applyBorder="1" applyAlignment="1">
      <alignment horizontal="left" vertical="center"/>
      <protection/>
    </xf>
    <xf numFmtId="0" fontId="16" fillId="35" borderId="0" xfId="49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16" fillId="35" borderId="0" xfId="49" applyNumberFormat="1" applyFont="1" applyFill="1" applyBorder="1" applyAlignment="1">
      <alignment horizontal="left" vertical="center"/>
      <protection/>
    </xf>
    <xf numFmtId="0" fontId="8" fillId="35" borderId="0" xfId="49" applyNumberFormat="1" applyFont="1" applyFill="1" applyBorder="1" applyAlignment="1">
      <alignment horizontal="right"/>
      <protection/>
    </xf>
    <xf numFmtId="0" fontId="9" fillId="37" borderId="50" xfId="0" applyFont="1" applyFill="1" applyBorder="1" applyAlignment="1">
      <alignment horizontal="left" vertical="center" wrapText="1"/>
    </xf>
    <xf numFmtId="0" fontId="9" fillId="37" borderId="64" xfId="0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horizontal="left" vertical="center" wrapText="1"/>
    </xf>
    <xf numFmtId="0" fontId="20" fillId="0" borderId="44" xfId="49" applyFont="1" applyBorder="1" applyAlignment="1" applyProtection="1">
      <alignment horizontal="center" vertical="center"/>
      <protection hidden="1"/>
    </xf>
    <xf numFmtId="0" fontId="63" fillId="0" borderId="41" xfId="49" applyFont="1" applyBorder="1" applyAlignment="1" applyProtection="1">
      <alignment horizontal="center" vertical="center"/>
      <protection hidden="1"/>
    </xf>
    <xf numFmtId="0" fontId="20" fillId="0" borderId="45" xfId="49" applyFont="1" applyBorder="1" applyAlignment="1" applyProtection="1">
      <alignment vertical="center"/>
      <protection hidden="1"/>
    </xf>
    <xf numFmtId="0" fontId="63" fillId="0" borderId="42" xfId="49" applyFont="1" applyBorder="1" applyAlignment="1" applyProtection="1">
      <alignment vertical="center"/>
      <protection hidden="1"/>
    </xf>
    <xf numFmtId="171" fontId="20" fillId="0" borderId="66" xfId="49" applyNumberFormat="1" applyFont="1" applyBorder="1" applyAlignment="1" applyProtection="1">
      <alignment horizontal="right" vertical="center"/>
      <protection hidden="1"/>
    </xf>
    <xf numFmtId="171" fontId="20" fillId="0" borderId="67" xfId="49" applyNumberFormat="1" applyFont="1" applyBorder="1" applyAlignment="1" applyProtection="1">
      <alignment horizontal="right" vertical="center"/>
      <protection hidden="1"/>
    </xf>
    <xf numFmtId="0" fontId="19" fillId="39" borderId="10" xfId="49" applyFont="1" applyFill="1" applyBorder="1" applyAlignment="1" applyProtection="1">
      <alignment horizontal="center" vertical="center"/>
      <protection hidden="1"/>
    </xf>
    <xf numFmtId="0" fontId="19" fillId="39" borderId="11" xfId="49" applyFont="1" applyFill="1" applyBorder="1" applyAlignment="1" applyProtection="1">
      <alignment horizontal="center" vertical="center"/>
      <protection hidden="1"/>
    </xf>
    <xf numFmtId="0" fontId="19" fillId="39" borderId="14" xfId="49" applyFont="1" applyFill="1" applyBorder="1" applyAlignment="1" applyProtection="1">
      <alignment horizontal="center" vertical="center"/>
      <protection hidden="1"/>
    </xf>
    <xf numFmtId="0" fontId="19" fillId="39" borderId="15" xfId="49" applyFont="1" applyFill="1" applyBorder="1" applyAlignment="1" applyProtection="1">
      <alignment horizontal="center" vertical="center"/>
      <protection hidden="1"/>
    </xf>
    <xf numFmtId="0" fontId="19" fillId="39" borderId="55" xfId="49" applyFont="1" applyFill="1" applyBorder="1" applyAlignment="1" applyProtection="1">
      <alignment horizontal="center" vertical="center"/>
      <protection hidden="1"/>
    </xf>
    <xf numFmtId="0" fontId="19" fillId="39" borderId="56" xfId="49" applyFont="1" applyFill="1" applyBorder="1" applyAlignment="1" applyProtection="1">
      <alignment horizontal="center" vertical="center"/>
      <protection hidden="1"/>
    </xf>
    <xf numFmtId="0" fontId="14" fillId="35" borderId="0" xfId="49" applyFont="1" applyFill="1" applyAlignment="1" applyProtection="1">
      <alignment horizontal="center"/>
      <protection hidden="1"/>
    </xf>
    <xf numFmtId="0" fontId="8" fillId="35" borderId="0" xfId="49" applyFont="1" applyFill="1" applyAlignment="1" applyProtection="1">
      <alignment horizontal="center"/>
      <protection hidden="1"/>
    </xf>
    <xf numFmtId="49" fontId="17" fillId="35" borderId="0" xfId="49" applyNumberFormat="1" applyFont="1" applyFill="1" applyAlignment="1" applyProtection="1">
      <alignment horizontal="left" vertical="center"/>
      <protection hidden="1"/>
    </xf>
    <xf numFmtId="0" fontId="17" fillId="35" borderId="0" xfId="49" applyNumberFormat="1" applyFont="1" applyFill="1" applyAlignment="1" applyProtection="1">
      <alignment horizontal="left" vertical="center"/>
      <protection hidden="1"/>
    </xf>
    <xf numFmtId="0" fontId="20" fillId="0" borderId="68" xfId="49" applyFont="1" applyBorder="1" applyAlignment="1" applyProtection="1">
      <alignment horizontal="center" vertical="center"/>
      <protection hidden="1"/>
    </xf>
    <xf numFmtId="171" fontId="20" fillId="0" borderId="69" xfId="49" applyNumberFormat="1" applyFont="1" applyBorder="1" applyAlignment="1" applyProtection="1">
      <alignment vertical="center"/>
      <protection hidden="1"/>
    </xf>
    <xf numFmtId="171" fontId="20" fillId="0" borderId="70" xfId="49" applyNumberFormat="1" applyFont="1" applyBorder="1" applyAlignment="1" applyProtection="1">
      <alignment horizontal="right" vertical="center"/>
      <protection hidden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13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Planilha!$B$11</c:f>
              <c:strCache>
                <c:ptCount val="1"/>
                <c:pt idx="0">
                  <c:v>CPOS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Planilha!$B$12:$B$340</c:f>
              <c:numCache>
                <c:ptCount val="32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13</c:v>
                </c:pt>
                <c:pt idx="64">
                  <c:v>0</c:v>
                </c:pt>
                <c:pt idx="65">
                  <c:v>0</c:v>
                </c:pt>
                <c:pt idx="66">
                  <c:v>14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15</c:v>
                </c:pt>
                <c:pt idx="71">
                  <c:v>0</c:v>
                </c:pt>
                <c:pt idx="72">
                  <c:v>0</c:v>
                </c:pt>
                <c:pt idx="73">
                  <c:v>16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19</c:v>
                </c:pt>
                <c:pt idx="92">
                  <c:v>0</c:v>
                </c:pt>
                <c:pt idx="93">
                  <c:v>24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7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Planilha!$C$11</c:f>
              <c:strCache>
                <c:ptCount val="1"/>
                <c:pt idx="0">
                  <c:v>DESCRIÇÃO DOS SERVIÇOS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Planilha!$C$12:$C$340</c:f>
              <c:numCache>
                <c:ptCount val="3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Planilha!$D$11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Planilha!$D$12:$D$340</c:f>
              <c:numCache>
                <c:ptCount val="32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7">
                  <c:v>0</c:v>
                </c:pt>
                <c:pt idx="39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8">
                  <c:v>0</c:v>
                </c:pt>
                <c:pt idx="69">
                  <c:v>0</c:v>
                </c:pt>
                <c:pt idx="72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5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  <c:pt idx="105">
                  <c:v>0</c:v>
                </c:pt>
                <c:pt idx="107">
                  <c:v>0</c:v>
                </c:pt>
                <c:pt idx="109">
                  <c:v>0</c:v>
                </c:pt>
                <c:pt idx="112">
                  <c:v>0</c:v>
                </c:pt>
                <c:pt idx="114">
                  <c:v>0</c:v>
                </c:pt>
                <c:pt idx="116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7">
                  <c:v>0</c:v>
                </c:pt>
                <c:pt idx="309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Planilha!$E$11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Planilha!$E$12:$E$340</c:f>
              <c:numCache>
                <c:ptCount val="328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180</c:v>
                </c:pt>
                <c:pt idx="6">
                  <c:v>150</c:v>
                </c:pt>
                <c:pt idx="7">
                  <c:v>1</c:v>
                </c:pt>
                <c:pt idx="9">
                  <c:v>42</c:v>
                </c:pt>
                <c:pt idx="11">
                  <c:v>320</c:v>
                </c:pt>
                <c:pt idx="13">
                  <c:v>247.74</c:v>
                </c:pt>
                <c:pt idx="14">
                  <c:v>600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50</c:v>
                </c:pt>
                <c:pt idx="21">
                  <c:v>3</c:v>
                </c:pt>
                <c:pt idx="23">
                  <c:v>6</c:v>
                </c:pt>
                <c:pt idx="24">
                  <c:v>6</c:v>
                </c:pt>
                <c:pt idx="26">
                  <c:v>30</c:v>
                </c:pt>
                <c:pt idx="28">
                  <c:v>50</c:v>
                </c:pt>
                <c:pt idx="30">
                  <c:v>41</c:v>
                </c:pt>
                <c:pt idx="32">
                  <c:v>21</c:v>
                </c:pt>
                <c:pt idx="34">
                  <c:v>18</c:v>
                </c:pt>
                <c:pt idx="37">
                  <c:v>144</c:v>
                </c:pt>
                <c:pt idx="39">
                  <c:v>84</c:v>
                </c:pt>
                <c:pt idx="42">
                  <c:v>95.45</c:v>
                </c:pt>
                <c:pt idx="43">
                  <c:v>201.39</c:v>
                </c:pt>
                <c:pt idx="46">
                  <c:v>1940</c:v>
                </c:pt>
                <c:pt idx="47">
                  <c:v>290</c:v>
                </c:pt>
                <c:pt idx="50">
                  <c:v>45.52</c:v>
                </c:pt>
                <c:pt idx="52">
                  <c:v>10</c:v>
                </c:pt>
                <c:pt idx="54">
                  <c:v>100</c:v>
                </c:pt>
                <c:pt idx="55">
                  <c:v>10.61</c:v>
                </c:pt>
                <c:pt idx="56">
                  <c:v>34.91</c:v>
                </c:pt>
                <c:pt idx="58">
                  <c:v>6</c:v>
                </c:pt>
                <c:pt idx="61">
                  <c:v>1</c:v>
                </c:pt>
                <c:pt idx="62">
                  <c:v>188</c:v>
                </c:pt>
                <c:pt idx="65">
                  <c:v>366.38</c:v>
                </c:pt>
                <c:pt idx="68">
                  <c:v>107.18</c:v>
                </c:pt>
                <c:pt idx="69">
                  <c:v>579.47</c:v>
                </c:pt>
                <c:pt idx="72">
                  <c:v>297.08</c:v>
                </c:pt>
                <c:pt idx="75">
                  <c:v>297.08</c:v>
                </c:pt>
                <c:pt idx="76">
                  <c:v>46.08</c:v>
                </c:pt>
                <c:pt idx="78">
                  <c:v>212</c:v>
                </c:pt>
                <c:pt idx="79">
                  <c:v>96.08</c:v>
                </c:pt>
                <c:pt idx="82">
                  <c:v>12</c:v>
                </c:pt>
                <c:pt idx="84">
                  <c:v>1756</c:v>
                </c:pt>
                <c:pt idx="85">
                  <c:v>1756</c:v>
                </c:pt>
                <c:pt idx="87">
                  <c:v>189</c:v>
                </c:pt>
                <c:pt idx="88">
                  <c:v>182.88</c:v>
                </c:pt>
                <c:pt idx="90">
                  <c:v>18.77</c:v>
                </c:pt>
                <c:pt idx="92">
                  <c:v>12</c:v>
                </c:pt>
                <c:pt idx="95">
                  <c:v>12.8</c:v>
                </c:pt>
                <c:pt idx="96">
                  <c:v>4.8</c:v>
                </c:pt>
                <c:pt idx="98">
                  <c:v>31.92</c:v>
                </c:pt>
                <c:pt idx="100">
                  <c:v>17.6</c:v>
                </c:pt>
                <c:pt idx="101">
                  <c:v>47.65</c:v>
                </c:pt>
                <c:pt idx="103">
                  <c:v>21</c:v>
                </c:pt>
                <c:pt idx="105">
                  <c:v>50</c:v>
                </c:pt>
                <c:pt idx="107">
                  <c:v>5</c:v>
                </c:pt>
                <c:pt idx="109">
                  <c:v>3</c:v>
                </c:pt>
                <c:pt idx="112">
                  <c:v>1756.19</c:v>
                </c:pt>
                <c:pt idx="114">
                  <c:v>150</c:v>
                </c:pt>
                <c:pt idx="116">
                  <c:v>20</c:v>
                </c:pt>
                <c:pt idx="119">
                  <c:v>40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90</c:v>
                </c:pt>
                <c:pt idx="124">
                  <c:v>10</c:v>
                </c:pt>
                <c:pt idx="125">
                  <c:v>50</c:v>
                </c:pt>
                <c:pt idx="126">
                  <c:v>20</c:v>
                </c:pt>
                <c:pt idx="127">
                  <c:v>4</c:v>
                </c:pt>
                <c:pt idx="128">
                  <c:v>1</c:v>
                </c:pt>
                <c:pt idx="129">
                  <c:v>7</c:v>
                </c:pt>
                <c:pt idx="130">
                  <c:v>1</c:v>
                </c:pt>
                <c:pt idx="131">
                  <c:v>1</c:v>
                </c:pt>
                <c:pt idx="132">
                  <c:v>4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3</c:v>
                </c:pt>
                <c:pt idx="137">
                  <c:v>8</c:v>
                </c:pt>
                <c:pt idx="138">
                  <c:v>4</c:v>
                </c:pt>
                <c:pt idx="139">
                  <c:v>1</c:v>
                </c:pt>
                <c:pt idx="140">
                  <c:v>2</c:v>
                </c:pt>
                <c:pt idx="141">
                  <c:v>4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4</c:v>
                </c:pt>
                <c:pt idx="146">
                  <c:v>30</c:v>
                </c:pt>
                <c:pt idx="147">
                  <c:v>1</c:v>
                </c:pt>
                <c:pt idx="148">
                  <c:v>2</c:v>
                </c:pt>
                <c:pt idx="149">
                  <c:v>15</c:v>
                </c:pt>
                <c:pt idx="150">
                  <c:v>75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1</c:v>
                </c:pt>
                <c:pt idx="155">
                  <c:v>6</c:v>
                </c:pt>
                <c:pt idx="156">
                  <c:v>2</c:v>
                </c:pt>
                <c:pt idx="157">
                  <c:v>16</c:v>
                </c:pt>
                <c:pt idx="158">
                  <c:v>2</c:v>
                </c:pt>
                <c:pt idx="159">
                  <c:v>1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20</c:v>
                </c:pt>
                <c:pt idx="165">
                  <c:v>1</c:v>
                </c:pt>
                <c:pt idx="167">
                  <c:v>1800</c:v>
                </c:pt>
                <c:pt idx="168">
                  <c:v>2200</c:v>
                </c:pt>
                <c:pt idx="169">
                  <c:v>90</c:v>
                </c:pt>
                <c:pt idx="171">
                  <c:v>1</c:v>
                </c:pt>
                <c:pt idx="172">
                  <c:v>3</c:v>
                </c:pt>
                <c:pt idx="173">
                  <c:v>4</c:v>
                </c:pt>
                <c:pt idx="174">
                  <c:v>3</c:v>
                </c:pt>
                <c:pt idx="175">
                  <c:v>3</c:v>
                </c:pt>
                <c:pt idx="176">
                  <c:v>6</c:v>
                </c:pt>
                <c:pt idx="177">
                  <c:v>3</c:v>
                </c:pt>
                <c:pt idx="178">
                  <c:v>3</c:v>
                </c:pt>
                <c:pt idx="179">
                  <c:v>20</c:v>
                </c:pt>
                <c:pt idx="180">
                  <c:v>12</c:v>
                </c:pt>
                <c:pt idx="181">
                  <c:v>80</c:v>
                </c:pt>
                <c:pt idx="182">
                  <c:v>9</c:v>
                </c:pt>
                <c:pt idx="183">
                  <c:v>9</c:v>
                </c:pt>
                <c:pt idx="184">
                  <c:v>3</c:v>
                </c:pt>
                <c:pt idx="185">
                  <c:v>3</c:v>
                </c:pt>
                <c:pt idx="186">
                  <c:v>1</c:v>
                </c:pt>
                <c:pt idx="188">
                  <c:v>1</c:v>
                </c:pt>
                <c:pt idx="189">
                  <c:v>6</c:v>
                </c:pt>
                <c:pt idx="190">
                  <c:v>6</c:v>
                </c:pt>
                <c:pt idx="191">
                  <c:v>3</c:v>
                </c:pt>
                <c:pt idx="192">
                  <c:v>1</c:v>
                </c:pt>
                <c:pt idx="193">
                  <c:v>15</c:v>
                </c:pt>
                <c:pt idx="194">
                  <c:v>3</c:v>
                </c:pt>
                <c:pt idx="195">
                  <c:v>9</c:v>
                </c:pt>
                <c:pt idx="196">
                  <c:v>3</c:v>
                </c:pt>
                <c:pt idx="197">
                  <c:v>3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3</c:v>
                </c:pt>
                <c:pt idx="203">
                  <c:v>3</c:v>
                </c:pt>
                <c:pt idx="204">
                  <c:v>20</c:v>
                </c:pt>
                <c:pt idx="205">
                  <c:v>30</c:v>
                </c:pt>
                <c:pt idx="206">
                  <c:v>80</c:v>
                </c:pt>
                <c:pt idx="207">
                  <c:v>15</c:v>
                </c:pt>
                <c:pt idx="208">
                  <c:v>15</c:v>
                </c:pt>
                <c:pt idx="209">
                  <c:v>8</c:v>
                </c:pt>
                <c:pt idx="210">
                  <c:v>32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12</c:v>
                </c:pt>
                <c:pt idx="216">
                  <c:v>2</c:v>
                </c:pt>
                <c:pt idx="217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15</c:v>
                </c:pt>
                <c:pt idx="222">
                  <c:v>3</c:v>
                </c:pt>
                <c:pt idx="223">
                  <c:v>3</c:v>
                </c:pt>
                <c:pt idx="224">
                  <c:v>9</c:v>
                </c:pt>
                <c:pt idx="225">
                  <c:v>6</c:v>
                </c:pt>
                <c:pt idx="226">
                  <c:v>1</c:v>
                </c:pt>
                <c:pt idx="227">
                  <c:v>3</c:v>
                </c:pt>
                <c:pt idx="228">
                  <c:v>1</c:v>
                </c:pt>
                <c:pt idx="229">
                  <c:v>36</c:v>
                </c:pt>
                <c:pt idx="230">
                  <c:v>6</c:v>
                </c:pt>
                <c:pt idx="231">
                  <c:v>11</c:v>
                </c:pt>
                <c:pt idx="232">
                  <c:v>6</c:v>
                </c:pt>
                <c:pt idx="233">
                  <c:v>3</c:v>
                </c:pt>
                <c:pt idx="234">
                  <c:v>150</c:v>
                </c:pt>
                <c:pt idx="235">
                  <c:v>30</c:v>
                </c:pt>
                <c:pt idx="236">
                  <c:v>50</c:v>
                </c:pt>
                <c:pt idx="237">
                  <c:v>25</c:v>
                </c:pt>
                <c:pt idx="238">
                  <c:v>30</c:v>
                </c:pt>
                <c:pt idx="239">
                  <c:v>50</c:v>
                </c:pt>
                <c:pt idx="240">
                  <c:v>8</c:v>
                </c:pt>
                <c:pt idx="241">
                  <c:v>8</c:v>
                </c:pt>
                <c:pt idx="242">
                  <c:v>6</c:v>
                </c:pt>
                <c:pt idx="243">
                  <c:v>1</c:v>
                </c:pt>
                <c:pt idx="244">
                  <c:v>1</c:v>
                </c:pt>
                <c:pt idx="245">
                  <c:v>3</c:v>
                </c:pt>
                <c:pt idx="246">
                  <c:v>75</c:v>
                </c:pt>
                <c:pt idx="247">
                  <c:v>16</c:v>
                </c:pt>
                <c:pt idx="249">
                  <c:v>3</c:v>
                </c:pt>
                <c:pt idx="250">
                  <c:v>6</c:v>
                </c:pt>
                <c:pt idx="251">
                  <c:v>3</c:v>
                </c:pt>
                <c:pt idx="252">
                  <c:v>3</c:v>
                </c:pt>
                <c:pt idx="253">
                  <c:v>1</c:v>
                </c:pt>
                <c:pt idx="254">
                  <c:v>15</c:v>
                </c:pt>
                <c:pt idx="255">
                  <c:v>3</c:v>
                </c:pt>
                <c:pt idx="256">
                  <c:v>9</c:v>
                </c:pt>
                <c:pt idx="257">
                  <c:v>3</c:v>
                </c:pt>
                <c:pt idx="258">
                  <c:v>6</c:v>
                </c:pt>
                <c:pt idx="259">
                  <c:v>1</c:v>
                </c:pt>
                <c:pt idx="260">
                  <c:v>1</c:v>
                </c:pt>
                <c:pt idx="261">
                  <c:v>3</c:v>
                </c:pt>
                <c:pt idx="262">
                  <c:v>1</c:v>
                </c:pt>
                <c:pt idx="263">
                  <c:v>36</c:v>
                </c:pt>
                <c:pt idx="264">
                  <c:v>50</c:v>
                </c:pt>
                <c:pt idx="265">
                  <c:v>30</c:v>
                </c:pt>
                <c:pt idx="266">
                  <c:v>150</c:v>
                </c:pt>
                <c:pt idx="267">
                  <c:v>30</c:v>
                </c:pt>
                <c:pt idx="268">
                  <c:v>30</c:v>
                </c:pt>
                <c:pt idx="269">
                  <c:v>50</c:v>
                </c:pt>
                <c:pt idx="270">
                  <c:v>24</c:v>
                </c:pt>
                <c:pt idx="271">
                  <c:v>90</c:v>
                </c:pt>
                <c:pt idx="272">
                  <c:v>11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25</c:v>
                </c:pt>
                <c:pt idx="277">
                  <c:v>6</c:v>
                </c:pt>
                <c:pt idx="278">
                  <c:v>3</c:v>
                </c:pt>
                <c:pt idx="281">
                  <c:v>4.32</c:v>
                </c:pt>
                <c:pt idx="282">
                  <c:v>1.6</c:v>
                </c:pt>
                <c:pt idx="283">
                  <c:v>3.36</c:v>
                </c:pt>
                <c:pt idx="284">
                  <c:v>29.45</c:v>
                </c:pt>
                <c:pt idx="285">
                  <c:v>17</c:v>
                </c:pt>
                <c:pt idx="286">
                  <c:v>14</c:v>
                </c:pt>
                <c:pt idx="288">
                  <c:v>1.28</c:v>
                </c:pt>
                <c:pt idx="289">
                  <c:v>0.6</c:v>
                </c:pt>
                <c:pt idx="290">
                  <c:v>3.36</c:v>
                </c:pt>
                <c:pt idx="291">
                  <c:v>7.71</c:v>
                </c:pt>
                <c:pt idx="292">
                  <c:v>3</c:v>
                </c:pt>
                <c:pt idx="294">
                  <c:v>3.84</c:v>
                </c:pt>
                <c:pt idx="295">
                  <c:v>1.44</c:v>
                </c:pt>
                <c:pt idx="296">
                  <c:v>8.4</c:v>
                </c:pt>
                <c:pt idx="297">
                  <c:v>13.7</c:v>
                </c:pt>
                <c:pt idx="298">
                  <c:v>3</c:v>
                </c:pt>
                <c:pt idx="300">
                  <c:v>1.44</c:v>
                </c:pt>
                <c:pt idx="301">
                  <c:v>1.68</c:v>
                </c:pt>
                <c:pt idx="302">
                  <c:v>6.72</c:v>
                </c:pt>
                <c:pt idx="303">
                  <c:v>13.7</c:v>
                </c:pt>
                <c:pt idx="304">
                  <c:v>3</c:v>
                </c:pt>
                <c:pt idx="307">
                  <c:v>1</c:v>
                </c:pt>
                <c:pt idx="309">
                  <c:v>1</c:v>
                </c:pt>
                <c:pt idx="312">
                  <c:v>12.96</c:v>
                </c:pt>
                <c:pt idx="313">
                  <c:v>160</c:v>
                </c:pt>
                <c:pt idx="314">
                  <c:v>4</c:v>
                </c:pt>
                <c:pt idx="315">
                  <c:v>25</c:v>
                </c:pt>
                <c:pt idx="316">
                  <c:v>24</c:v>
                </c:pt>
                <c:pt idx="317">
                  <c:v>9</c:v>
                </c:pt>
                <c:pt idx="318">
                  <c:v>1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</c:numCache>
            </c:numRef>
          </c:val>
        </c:ser>
        <c:ser>
          <c:idx val="4"/>
          <c:order val="4"/>
          <c:tx>
            <c:strRef>
              <c:f>Planilha!$F$11</c:f>
              <c:strCache>
                <c:ptCount val="1"/>
                <c:pt idx="0">
                  <c:v>Vlr. Unit.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Planilha!$F$12:$F$340</c:f>
              <c:numCache>
                <c:ptCount val="328"/>
              </c:numCache>
            </c:numRef>
          </c:val>
        </c:ser>
        <c:ser>
          <c:idx val="5"/>
          <c:order val="5"/>
          <c:tx>
            <c:strRef>
              <c:f>Planilha!$G$11</c:f>
              <c:strCache>
                <c:ptCount val="1"/>
                <c:pt idx="0">
                  <c:v>Vlr. Total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Planilha!$A$12:$A$340</c:f>
              <c:strCache>
                <c:ptCount val="328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1.1</c:v>
                </c:pt>
                <c:pt idx="13">
                  <c:v>1.11</c:v>
                </c:pt>
                <c:pt idx="14">
                  <c:v>1.12</c:v>
                </c:pt>
                <c:pt idx="15">
                  <c:v>1.13</c:v>
                </c:pt>
                <c:pt idx="16">
                  <c:v>1.14</c:v>
                </c:pt>
                <c:pt idx="17">
                  <c:v>1.15</c:v>
                </c:pt>
                <c:pt idx="18">
                  <c:v>1.16</c:v>
                </c:pt>
                <c:pt idx="19">
                  <c:v>1.17</c:v>
                </c:pt>
                <c:pt idx="20">
                  <c:v>1.18</c:v>
                </c:pt>
                <c:pt idx="21">
                  <c:v>1.19</c:v>
                </c:pt>
                <c:pt idx="22">
                  <c:v>1.2</c:v>
                </c:pt>
                <c:pt idx="23">
                  <c:v>1.21</c:v>
                </c:pt>
                <c:pt idx="24">
                  <c:v>1.22</c:v>
                </c:pt>
                <c:pt idx="25">
                  <c:v>1.23</c:v>
                </c:pt>
                <c:pt idx="26">
                  <c:v>1.24</c:v>
                </c:pt>
                <c:pt idx="27">
                  <c:v>1.25</c:v>
                </c:pt>
                <c:pt idx="28">
                  <c:v>1.26</c:v>
                </c:pt>
                <c:pt idx="29">
                  <c:v>1.27</c:v>
                </c:pt>
                <c:pt idx="30">
                  <c:v>1.28</c:v>
                </c:pt>
                <c:pt idx="31">
                  <c:v>1.29</c:v>
                </c:pt>
                <c:pt idx="32">
                  <c:v>1.3</c:v>
                </c:pt>
                <c:pt idx="33">
                  <c:v>1.31</c:v>
                </c:pt>
                <c:pt idx="34">
                  <c:v>1.32</c:v>
                </c:pt>
                <c:pt idx="35">
                  <c:v>1.33</c:v>
                </c:pt>
                <c:pt idx="36">
                  <c:v>1.34</c:v>
                </c:pt>
                <c:pt idx="37">
                  <c:v>1.35</c:v>
                </c:pt>
                <c:pt idx="38">
                  <c:v>1.36</c:v>
                </c:pt>
                <c:pt idx="39">
                  <c:v>1.37</c:v>
                </c:pt>
                <c:pt idx="40">
                  <c:v>1.38</c:v>
                </c:pt>
                <c:pt idx="41">
                  <c:v>1.39</c:v>
                </c:pt>
                <c:pt idx="42">
                  <c:v>1.4</c:v>
                </c:pt>
                <c:pt idx="43">
                  <c:v>1.41</c:v>
                </c:pt>
                <c:pt idx="44">
                  <c:v>1.42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1.46</c:v>
                </c:pt>
                <c:pt idx="49">
                  <c:v>1.47</c:v>
                </c:pt>
                <c:pt idx="50">
                  <c:v>1.48</c:v>
                </c:pt>
                <c:pt idx="51">
                  <c:v>1.51</c:v>
                </c:pt>
                <c:pt idx="52">
                  <c:v>1.52</c:v>
                </c:pt>
                <c:pt idx="53">
                  <c:v>1.53</c:v>
                </c:pt>
                <c:pt idx="54">
                  <c:v>1.54</c:v>
                </c:pt>
                <c:pt idx="55">
                  <c:v>1.55</c:v>
                </c:pt>
                <c:pt idx="56">
                  <c:v>1.56</c:v>
                </c:pt>
                <c:pt idx="57">
                  <c:v>1.57</c:v>
                </c:pt>
                <c:pt idx="58">
                  <c:v>1.59</c:v>
                </c:pt>
                <c:pt idx="59">
                  <c:v>1.61</c:v>
                </c:pt>
                <c:pt idx="60">
                  <c:v>1.62</c:v>
                </c:pt>
                <c:pt idx="61">
                  <c:v>1.63</c:v>
                </c:pt>
                <c:pt idx="62">
                  <c:v>1.64</c:v>
                </c:pt>
                <c:pt idx="63">
                  <c:v>1.65</c:v>
                </c:pt>
                <c:pt idx="64">
                  <c:v>1.66</c:v>
                </c:pt>
                <c:pt idx="65">
                  <c:v>1.67</c:v>
                </c:pt>
                <c:pt idx="66">
                  <c:v>1.68</c:v>
                </c:pt>
                <c:pt idx="67">
                  <c:v>1.69</c:v>
                </c:pt>
                <c:pt idx="68">
                  <c:v>1.7</c:v>
                </c:pt>
                <c:pt idx="69">
                  <c:v>1.71</c:v>
                </c:pt>
                <c:pt idx="70">
                  <c:v>1.72</c:v>
                </c:pt>
                <c:pt idx="71">
                  <c:v>1.73</c:v>
                </c:pt>
                <c:pt idx="72">
                  <c:v>1.74</c:v>
                </c:pt>
                <c:pt idx="73">
                  <c:v>1.75</c:v>
                </c:pt>
                <c:pt idx="74">
                  <c:v>1.76</c:v>
                </c:pt>
                <c:pt idx="75">
                  <c:v>1.77</c:v>
                </c:pt>
                <c:pt idx="76">
                  <c:v>1.78</c:v>
                </c:pt>
                <c:pt idx="77">
                  <c:v>1.79</c:v>
                </c:pt>
                <c:pt idx="78">
                  <c:v>1.8</c:v>
                </c:pt>
                <c:pt idx="79">
                  <c:v>1.81</c:v>
                </c:pt>
                <c:pt idx="80">
                  <c:v>1.82</c:v>
                </c:pt>
                <c:pt idx="81">
                  <c:v>1.83</c:v>
                </c:pt>
                <c:pt idx="82">
                  <c:v>1.84</c:v>
                </c:pt>
                <c:pt idx="83">
                  <c:v>1.85</c:v>
                </c:pt>
                <c:pt idx="84">
                  <c:v>1.86</c:v>
                </c:pt>
                <c:pt idx="85">
                  <c:v>1.87</c:v>
                </c:pt>
                <c:pt idx="86">
                  <c:v>1.88</c:v>
                </c:pt>
                <c:pt idx="87">
                  <c:v>1.89</c:v>
                </c:pt>
                <c:pt idx="88">
                  <c:v>1.9</c:v>
                </c:pt>
                <c:pt idx="89">
                  <c:v>1.91</c:v>
                </c:pt>
                <c:pt idx="90">
                  <c:v>1.92</c:v>
                </c:pt>
                <c:pt idx="91">
                  <c:v>1.93</c:v>
                </c:pt>
                <c:pt idx="92">
                  <c:v>1.94</c:v>
                </c:pt>
                <c:pt idx="93">
                  <c:v>1.98</c:v>
                </c:pt>
                <c:pt idx="94">
                  <c:v>1.99</c:v>
                </c:pt>
                <c:pt idx="95">
                  <c:v>1.1</c:v>
                </c:pt>
                <c:pt idx="96">
                  <c:v>1.101</c:v>
                </c:pt>
                <c:pt idx="97">
                  <c:v>1.102</c:v>
                </c:pt>
                <c:pt idx="98">
                  <c:v>1.103</c:v>
                </c:pt>
                <c:pt idx="99">
                  <c:v>1.104</c:v>
                </c:pt>
                <c:pt idx="100">
                  <c:v>1.105</c:v>
                </c:pt>
                <c:pt idx="101">
                  <c:v>1.106</c:v>
                </c:pt>
                <c:pt idx="102">
                  <c:v>1.107</c:v>
                </c:pt>
                <c:pt idx="103">
                  <c:v>1.108</c:v>
                </c:pt>
                <c:pt idx="104">
                  <c:v>1.109</c:v>
                </c:pt>
                <c:pt idx="105">
                  <c:v>1.11</c:v>
                </c:pt>
                <c:pt idx="106">
                  <c:v>1.111</c:v>
                </c:pt>
                <c:pt idx="107">
                  <c:v>1.112</c:v>
                </c:pt>
                <c:pt idx="108">
                  <c:v>1.113</c:v>
                </c:pt>
                <c:pt idx="109">
                  <c:v>1.114</c:v>
                </c:pt>
                <c:pt idx="110">
                  <c:v>1.115</c:v>
                </c:pt>
                <c:pt idx="111">
                  <c:v>1.116</c:v>
                </c:pt>
                <c:pt idx="112">
                  <c:v>1.117</c:v>
                </c:pt>
                <c:pt idx="113">
                  <c:v>1.118</c:v>
                </c:pt>
                <c:pt idx="114">
                  <c:v>1.119</c:v>
                </c:pt>
                <c:pt idx="115">
                  <c:v>1.12</c:v>
                </c:pt>
                <c:pt idx="116">
                  <c:v>1.121</c:v>
                </c:pt>
                <c:pt idx="117">
                  <c:v>2</c:v>
                </c:pt>
                <c:pt idx="118">
                  <c:v>2.1</c:v>
                </c:pt>
                <c:pt idx="119">
                  <c:v>2.1.1</c:v>
                </c:pt>
                <c:pt idx="120">
                  <c:v>2.1.2</c:v>
                </c:pt>
                <c:pt idx="121">
                  <c:v>2.1.3</c:v>
                </c:pt>
                <c:pt idx="122">
                  <c:v>2.1.4</c:v>
                </c:pt>
                <c:pt idx="123">
                  <c:v>2.1.5</c:v>
                </c:pt>
                <c:pt idx="124">
                  <c:v>2.1.6</c:v>
                </c:pt>
                <c:pt idx="125">
                  <c:v>2.1.7</c:v>
                </c:pt>
                <c:pt idx="126">
                  <c:v>2.1.8</c:v>
                </c:pt>
                <c:pt idx="127">
                  <c:v>2.1.9</c:v>
                </c:pt>
                <c:pt idx="128">
                  <c:v>2.1.10</c:v>
                </c:pt>
                <c:pt idx="129">
                  <c:v>2.1.11</c:v>
                </c:pt>
                <c:pt idx="130">
                  <c:v>2.1.12</c:v>
                </c:pt>
                <c:pt idx="131">
                  <c:v>2.1.13</c:v>
                </c:pt>
                <c:pt idx="132">
                  <c:v>2.1.14</c:v>
                </c:pt>
                <c:pt idx="133">
                  <c:v>2.1.15</c:v>
                </c:pt>
                <c:pt idx="134">
                  <c:v>2.1.16</c:v>
                </c:pt>
                <c:pt idx="135">
                  <c:v>2.1.17</c:v>
                </c:pt>
                <c:pt idx="136">
                  <c:v>2.1.18</c:v>
                </c:pt>
                <c:pt idx="137">
                  <c:v>2.1.19</c:v>
                </c:pt>
                <c:pt idx="138">
                  <c:v>2.1.20</c:v>
                </c:pt>
                <c:pt idx="139">
                  <c:v>2.1.21</c:v>
                </c:pt>
                <c:pt idx="140">
                  <c:v>2.1.22</c:v>
                </c:pt>
                <c:pt idx="141">
                  <c:v>2.1.23</c:v>
                </c:pt>
                <c:pt idx="142">
                  <c:v>2.1.24</c:v>
                </c:pt>
                <c:pt idx="143">
                  <c:v>2.1.25</c:v>
                </c:pt>
                <c:pt idx="144">
                  <c:v>2.1.26</c:v>
                </c:pt>
                <c:pt idx="145">
                  <c:v>2.1.27</c:v>
                </c:pt>
                <c:pt idx="146">
                  <c:v>2.1.28</c:v>
                </c:pt>
                <c:pt idx="147">
                  <c:v>2.1.29</c:v>
                </c:pt>
                <c:pt idx="148">
                  <c:v>2.1.30</c:v>
                </c:pt>
                <c:pt idx="149">
                  <c:v>2.1.31</c:v>
                </c:pt>
                <c:pt idx="150">
                  <c:v>2.1.32</c:v>
                </c:pt>
                <c:pt idx="151">
                  <c:v>2.1.33</c:v>
                </c:pt>
                <c:pt idx="152">
                  <c:v>2.1.34</c:v>
                </c:pt>
                <c:pt idx="153">
                  <c:v>2.1.35</c:v>
                </c:pt>
                <c:pt idx="154">
                  <c:v>2.1.36</c:v>
                </c:pt>
                <c:pt idx="155">
                  <c:v>2.1.37</c:v>
                </c:pt>
                <c:pt idx="156">
                  <c:v>2.1.38</c:v>
                </c:pt>
                <c:pt idx="157">
                  <c:v>2.1.39</c:v>
                </c:pt>
                <c:pt idx="158">
                  <c:v>2.1.40</c:v>
                </c:pt>
                <c:pt idx="159">
                  <c:v>2.1.41</c:v>
                </c:pt>
                <c:pt idx="160">
                  <c:v>2.1.42</c:v>
                </c:pt>
                <c:pt idx="161">
                  <c:v>2.1.43</c:v>
                </c:pt>
                <c:pt idx="162">
                  <c:v>2.1.44</c:v>
                </c:pt>
                <c:pt idx="163">
                  <c:v>2.1.45</c:v>
                </c:pt>
                <c:pt idx="164">
                  <c:v>2.1.46</c:v>
                </c:pt>
                <c:pt idx="165">
                  <c:v>2.1.47</c:v>
                </c:pt>
                <c:pt idx="166">
                  <c:v>2.2</c:v>
                </c:pt>
                <c:pt idx="167">
                  <c:v>2.2.1</c:v>
                </c:pt>
                <c:pt idx="168">
                  <c:v>2.2.2</c:v>
                </c:pt>
                <c:pt idx="169">
                  <c:v>2.2.3</c:v>
                </c:pt>
                <c:pt idx="170">
                  <c:v>2.3</c:v>
                </c:pt>
                <c:pt idx="171">
                  <c:v>2.3.1</c:v>
                </c:pt>
                <c:pt idx="172">
                  <c:v>2.3.2</c:v>
                </c:pt>
                <c:pt idx="173">
                  <c:v>2.3.3</c:v>
                </c:pt>
                <c:pt idx="174">
                  <c:v>2.3.4</c:v>
                </c:pt>
                <c:pt idx="175">
                  <c:v>2.3.5</c:v>
                </c:pt>
                <c:pt idx="176">
                  <c:v>2.3.6</c:v>
                </c:pt>
                <c:pt idx="177">
                  <c:v>2.3.7</c:v>
                </c:pt>
                <c:pt idx="178">
                  <c:v>2.3.8</c:v>
                </c:pt>
                <c:pt idx="179">
                  <c:v>2.3.9</c:v>
                </c:pt>
                <c:pt idx="180">
                  <c:v>2.3.10</c:v>
                </c:pt>
                <c:pt idx="181">
                  <c:v>2.3.11</c:v>
                </c:pt>
                <c:pt idx="182">
                  <c:v>2.3.12</c:v>
                </c:pt>
                <c:pt idx="183">
                  <c:v>2.3.13</c:v>
                </c:pt>
                <c:pt idx="184">
                  <c:v>2.3.14</c:v>
                </c:pt>
                <c:pt idx="185">
                  <c:v>2.3.15</c:v>
                </c:pt>
                <c:pt idx="186">
                  <c:v>2.3.16</c:v>
                </c:pt>
                <c:pt idx="187">
                  <c:v>2.4</c:v>
                </c:pt>
                <c:pt idx="188">
                  <c:v>2.4.1</c:v>
                </c:pt>
                <c:pt idx="189">
                  <c:v>2.4.2</c:v>
                </c:pt>
                <c:pt idx="190">
                  <c:v>2.4.3</c:v>
                </c:pt>
                <c:pt idx="191">
                  <c:v>2.4.5</c:v>
                </c:pt>
                <c:pt idx="192">
                  <c:v>2.4.6</c:v>
                </c:pt>
                <c:pt idx="193">
                  <c:v>2.4.7</c:v>
                </c:pt>
                <c:pt idx="194">
                  <c:v>2.4.8</c:v>
                </c:pt>
                <c:pt idx="195">
                  <c:v>2.4.9</c:v>
                </c:pt>
                <c:pt idx="196">
                  <c:v>2.4.10</c:v>
                </c:pt>
                <c:pt idx="197">
                  <c:v>2.4.12</c:v>
                </c:pt>
                <c:pt idx="198">
                  <c:v>2.4.15</c:v>
                </c:pt>
                <c:pt idx="199">
                  <c:v>2.4.18</c:v>
                </c:pt>
                <c:pt idx="200">
                  <c:v>2.4.19</c:v>
                </c:pt>
                <c:pt idx="201">
                  <c:v>2.4.22</c:v>
                </c:pt>
                <c:pt idx="202">
                  <c:v>2.4.23</c:v>
                </c:pt>
                <c:pt idx="203">
                  <c:v>2.4.24</c:v>
                </c:pt>
                <c:pt idx="204">
                  <c:v>2.4.25</c:v>
                </c:pt>
                <c:pt idx="205">
                  <c:v>2.4.26</c:v>
                </c:pt>
                <c:pt idx="206">
                  <c:v>2.4.27</c:v>
                </c:pt>
                <c:pt idx="207">
                  <c:v>2.4.30</c:v>
                </c:pt>
                <c:pt idx="208">
                  <c:v>2.4.31</c:v>
                </c:pt>
                <c:pt idx="209">
                  <c:v>2.4.34</c:v>
                </c:pt>
                <c:pt idx="210">
                  <c:v>2.4.35</c:v>
                </c:pt>
                <c:pt idx="211">
                  <c:v>2.4.37</c:v>
                </c:pt>
                <c:pt idx="212">
                  <c:v>2.4.39</c:v>
                </c:pt>
                <c:pt idx="213">
                  <c:v>2.4.40</c:v>
                </c:pt>
                <c:pt idx="214">
                  <c:v>2.4.41</c:v>
                </c:pt>
                <c:pt idx="215">
                  <c:v>2.4.42</c:v>
                </c:pt>
                <c:pt idx="216">
                  <c:v>2.4.43</c:v>
                </c:pt>
                <c:pt idx="217">
                  <c:v>2.4.44</c:v>
                </c:pt>
                <c:pt idx="218">
                  <c:v>2.5</c:v>
                </c:pt>
                <c:pt idx="219">
                  <c:v>2.5.1</c:v>
                </c:pt>
                <c:pt idx="220">
                  <c:v>2.5.2</c:v>
                </c:pt>
                <c:pt idx="221">
                  <c:v>2.5.3</c:v>
                </c:pt>
                <c:pt idx="222">
                  <c:v>2.5.4</c:v>
                </c:pt>
                <c:pt idx="223">
                  <c:v>2.5.5</c:v>
                </c:pt>
                <c:pt idx="224">
                  <c:v>2.5.6</c:v>
                </c:pt>
                <c:pt idx="225">
                  <c:v>2.5.7</c:v>
                </c:pt>
                <c:pt idx="226">
                  <c:v>2.5.8</c:v>
                </c:pt>
                <c:pt idx="227">
                  <c:v>2.5.9</c:v>
                </c:pt>
                <c:pt idx="228">
                  <c:v>2.5.10</c:v>
                </c:pt>
                <c:pt idx="229">
                  <c:v>2.5.11</c:v>
                </c:pt>
                <c:pt idx="230">
                  <c:v>2.5.12</c:v>
                </c:pt>
                <c:pt idx="231">
                  <c:v>2.5.13</c:v>
                </c:pt>
                <c:pt idx="232">
                  <c:v>2.5.14</c:v>
                </c:pt>
                <c:pt idx="233">
                  <c:v>2.5.15</c:v>
                </c:pt>
                <c:pt idx="234">
                  <c:v>2.5.16</c:v>
                </c:pt>
                <c:pt idx="235">
                  <c:v>2.5.17</c:v>
                </c:pt>
                <c:pt idx="236">
                  <c:v>2.5.18</c:v>
                </c:pt>
                <c:pt idx="237">
                  <c:v>2.5.19</c:v>
                </c:pt>
                <c:pt idx="238">
                  <c:v>2.5.20</c:v>
                </c:pt>
                <c:pt idx="239">
                  <c:v>2.5.21</c:v>
                </c:pt>
                <c:pt idx="240">
                  <c:v>2.5.22</c:v>
                </c:pt>
                <c:pt idx="241">
                  <c:v>2.5.23</c:v>
                </c:pt>
                <c:pt idx="242">
                  <c:v>2.5.24</c:v>
                </c:pt>
                <c:pt idx="243">
                  <c:v>2.5.25</c:v>
                </c:pt>
                <c:pt idx="244">
                  <c:v>2.5.26</c:v>
                </c:pt>
                <c:pt idx="245">
                  <c:v>2.5.27</c:v>
                </c:pt>
                <c:pt idx="246">
                  <c:v>2.5.28</c:v>
                </c:pt>
                <c:pt idx="247">
                  <c:v>2.5.29</c:v>
                </c:pt>
                <c:pt idx="248">
                  <c:v>2.6</c:v>
                </c:pt>
                <c:pt idx="249">
                  <c:v>2.6.1</c:v>
                </c:pt>
                <c:pt idx="250">
                  <c:v>2.6.2</c:v>
                </c:pt>
                <c:pt idx="251">
                  <c:v>2.6.3</c:v>
                </c:pt>
                <c:pt idx="252">
                  <c:v>2.6.4</c:v>
                </c:pt>
                <c:pt idx="253">
                  <c:v>2.6.5</c:v>
                </c:pt>
                <c:pt idx="254">
                  <c:v>2.6.6</c:v>
                </c:pt>
                <c:pt idx="255">
                  <c:v>2.6.7</c:v>
                </c:pt>
                <c:pt idx="256">
                  <c:v>2.6.8</c:v>
                </c:pt>
                <c:pt idx="257">
                  <c:v>2.6.9</c:v>
                </c:pt>
                <c:pt idx="258">
                  <c:v>2.6.10</c:v>
                </c:pt>
                <c:pt idx="259">
                  <c:v>2.6.11</c:v>
                </c:pt>
                <c:pt idx="260">
                  <c:v>2.6.12</c:v>
                </c:pt>
                <c:pt idx="261">
                  <c:v>2.6.13</c:v>
                </c:pt>
                <c:pt idx="262">
                  <c:v>2.6.14</c:v>
                </c:pt>
                <c:pt idx="263">
                  <c:v>2.6.15</c:v>
                </c:pt>
                <c:pt idx="264">
                  <c:v>2.6.16</c:v>
                </c:pt>
                <c:pt idx="265">
                  <c:v>2.6.17</c:v>
                </c:pt>
                <c:pt idx="266">
                  <c:v>2.6.18</c:v>
                </c:pt>
                <c:pt idx="267">
                  <c:v>2.6.19</c:v>
                </c:pt>
                <c:pt idx="268">
                  <c:v>2.6.20</c:v>
                </c:pt>
                <c:pt idx="269">
                  <c:v>2.6.21</c:v>
                </c:pt>
                <c:pt idx="270">
                  <c:v>2.6.22</c:v>
                </c:pt>
                <c:pt idx="271">
                  <c:v>2.6.23</c:v>
                </c:pt>
                <c:pt idx="272">
                  <c:v>2.6.24</c:v>
                </c:pt>
                <c:pt idx="273">
                  <c:v>2.6.25</c:v>
                </c:pt>
                <c:pt idx="274">
                  <c:v>2.6.26</c:v>
                </c:pt>
                <c:pt idx="275">
                  <c:v>2.6.27</c:v>
                </c:pt>
                <c:pt idx="276">
                  <c:v>2.6.28</c:v>
                </c:pt>
                <c:pt idx="277">
                  <c:v>2.6.29</c:v>
                </c:pt>
                <c:pt idx="278">
                  <c:v>2.6.30</c:v>
                </c:pt>
                <c:pt idx="279">
                  <c:v>3</c:v>
                </c:pt>
                <c:pt idx="280">
                  <c:v>3.1</c:v>
                </c:pt>
                <c:pt idx="281">
                  <c:v>3.1.1</c:v>
                </c:pt>
                <c:pt idx="282">
                  <c:v>3.1.2</c:v>
                </c:pt>
                <c:pt idx="283">
                  <c:v>3.1.3</c:v>
                </c:pt>
                <c:pt idx="284">
                  <c:v>3.1.4</c:v>
                </c:pt>
                <c:pt idx="285">
                  <c:v>3.1.5</c:v>
                </c:pt>
                <c:pt idx="286">
                  <c:v>3.1.6</c:v>
                </c:pt>
                <c:pt idx="287">
                  <c:v>3.2</c:v>
                </c:pt>
                <c:pt idx="288">
                  <c:v>3.2.1</c:v>
                </c:pt>
                <c:pt idx="289">
                  <c:v>3.2.2</c:v>
                </c:pt>
                <c:pt idx="290">
                  <c:v>3.2.3</c:v>
                </c:pt>
                <c:pt idx="291">
                  <c:v>3.2.4</c:v>
                </c:pt>
                <c:pt idx="292">
                  <c:v>3.2.5</c:v>
                </c:pt>
                <c:pt idx="293">
                  <c:v>3.3</c:v>
                </c:pt>
                <c:pt idx="294">
                  <c:v>3.3.1</c:v>
                </c:pt>
                <c:pt idx="295">
                  <c:v>3.3.2</c:v>
                </c:pt>
                <c:pt idx="296">
                  <c:v>3.3.3</c:v>
                </c:pt>
                <c:pt idx="297">
                  <c:v>3.3.4</c:v>
                </c:pt>
                <c:pt idx="298">
                  <c:v>3.3.5</c:v>
                </c:pt>
                <c:pt idx="299">
                  <c:v>3.4</c:v>
                </c:pt>
                <c:pt idx="300">
                  <c:v>3.4.1</c:v>
                </c:pt>
                <c:pt idx="301">
                  <c:v>3.4.2</c:v>
                </c:pt>
                <c:pt idx="302">
                  <c:v>3.4.3</c:v>
                </c:pt>
                <c:pt idx="303">
                  <c:v>3.4.4</c:v>
                </c:pt>
                <c:pt idx="304">
                  <c:v>3.4.5</c:v>
                </c:pt>
                <c:pt idx="305">
                  <c:v>4</c:v>
                </c:pt>
                <c:pt idx="306">
                  <c:v>4.1</c:v>
                </c:pt>
                <c:pt idx="307">
                  <c:v>4.1.1</c:v>
                </c:pt>
                <c:pt idx="308">
                  <c:v>42</c:v>
                </c:pt>
                <c:pt idx="309">
                  <c:v>4.1.2</c:v>
                </c:pt>
                <c:pt idx="310">
                  <c:v>5</c:v>
                </c:pt>
                <c:pt idx="311">
                  <c:v>5.1</c:v>
                </c:pt>
                <c:pt idx="312">
                  <c:v>5.1.1</c:v>
                </c:pt>
                <c:pt idx="313">
                  <c:v>5.1.2</c:v>
                </c:pt>
                <c:pt idx="314">
                  <c:v>5.1.3</c:v>
                </c:pt>
                <c:pt idx="315">
                  <c:v>5.1.4</c:v>
                </c:pt>
                <c:pt idx="316">
                  <c:v>5.1.5</c:v>
                </c:pt>
                <c:pt idx="317">
                  <c:v>5.1.6</c:v>
                </c:pt>
                <c:pt idx="318">
                  <c:v>5.1.7</c:v>
                </c:pt>
                <c:pt idx="319">
                  <c:v>5.1.8</c:v>
                </c:pt>
                <c:pt idx="320">
                  <c:v>5.1.9</c:v>
                </c:pt>
                <c:pt idx="321">
                  <c:v>5.1.10</c:v>
                </c:pt>
                <c:pt idx="322">
                  <c:v>5.1.11</c:v>
                </c:pt>
                <c:pt idx="323">
                  <c:v>5.1.12</c:v>
                </c:pt>
                <c:pt idx="324">
                  <c:v>5.1.13</c:v>
                </c:pt>
                <c:pt idx="325">
                  <c:v>TOTAL</c:v>
                </c:pt>
                <c:pt idx="326">
                  <c:v>BDI - 25% (acórdão 2622/2013 TCU)</c:v>
                </c:pt>
                <c:pt idx="327">
                  <c:v>TOTAL GERAL</c:v>
                </c:pt>
              </c:strCache>
            </c:strRef>
          </c:cat>
          <c:val>
            <c:numRef>
              <c:f>Planilha!$G$12:$G$340</c:f>
              <c:numCache>
                <c:ptCount val="328"/>
              </c:numCache>
            </c:numRef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66950"/>
        <c:crosses val="autoZero"/>
        <c:auto val="1"/>
        <c:lblOffset val="100"/>
        <c:tickLblSkip val="7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0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389"/>
          <c:w val="0.15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Chart 1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.8515625" style="2" customWidth="1"/>
    <col min="2" max="2" width="8.7109375" style="4" customWidth="1"/>
    <col min="3" max="3" width="36.00390625" style="2" bestFit="1" customWidth="1"/>
    <col min="4" max="4" width="13.00390625" style="2" bestFit="1" customWidth="1"/>
    <col min="5" max="16384" width="9.140625" style="2" customWidth="1"/>
  </cols>
  <sheetData>
    <row r="1" spans="1:7" ht="15">
      <c r="A1" s="8"/>
      <c r="B1" s="9"/>
      <c r="C1" s="10"/>
      <c r="D1" s="11"/>
      <c r="E1" s="12"/>
      <c r="F1" s="13"/>
      <c r="G1" s="13"/>
    </row>
    <row r="2" spans="1:7" ht="18">
      <c r="A2" s="171" t="s">
        <v>17</v>
      </c>
      <c r="B2" s="172"/>
      <c r="C2" s="172"/>
      <c r="D2" s="172"/>
      <c r="E2" s="4"/>
      <c r="F2" s="1"/>
      <c r="G2" s="1"/>
    </row>
    <row r="3" spans="1:7" ht="15">
      <c r="A3" s="173" t="s">
        <v>18</v>
      </c>
      <c r="B3" s="173"/>
      <c r="C3" s="173"/>
      <c r="D3" s="173"/>
      <c r="E3" s="3"/>
      <c r="F3" s="3"/>
      <c r="G3" s="3"/>
    </row>
    <row r="4" spans="1:7" ht="15">
      <c r="A4" s="173" t="s">
        <v>19</v>
      </c>
      <c r="B4" s="173"/>
      <c r="C4" s="173"/>
      <c r="D4" s="173"/>
      <c r="E4" s="3"/>
      <c r="F4" s="3"/>
      <c r="G4" s="3"/>
    </row>
    <row r="5" spans="1:7" ht="15">
      <c r="A5" s="8"/>
      <c r="B5" s="9"/>
      <c r="C5" s="3"/>
      <c r="D5" s="14"/>
      <c r="E5" s="14"/>
      <c r="F5" s="15"/>
      <c r="G5" s="13"/>
    </row>
    <row r="6" spans="1:7" ht="15.75">
      <c r="A6" s="174" t="s">
        <v>20</v>
      </c>
      <c r="B6" s="174"/>
      <c r="C6" s="175" t="s">
        <v>37</v>
      </c>
      <c r="D6" s="175"/>
      <c r="E6" s="14"/>
      <c r="F6" s="15"/>
      <c r="G6" s="13"/>
    </row>
    <row r="7" spans="1:7" ht="15.75">
      <c r="A7" s="164" t="s">
        <v>21</v>
      </c>
      <c r="B7" s="164"/>
      <c r="C7" s="165" t="s">
        <v>38</v>
      </c>
      <c r="D7" s="165"/>
      <c r="E7" s="14"/>
      <c r="F7" s="15"/>
      <c r="G7" s="13"/>
    </row>
    <row r="8" spans="1:7" ht="15.75">
      <c r="A8" s="16"/>
      <c r="B8" s="16"/>
      <c r="C8" s="17"/>
      <c r="D8" s="17"/>
      <c r="E8" s="14"/>
      <c r="F8" s="15"/>
      <c r="G8" s="13"/>
    </row>
    <row r="9" spans="1:7" ht="15">
      <c r="A9" s="166">
        <f>Planilha!A9</f>
        <v>0</v>
      </c>
      <c r="B9" s="166"/>
      <c r="C9" s="166"/>
      <c r="D9" s="166"/>
      <c r="E9" s="14"/>
      <c r="F9" s="15"/>
      <c r="G9" s="13"/>
    </row>
    <row r="10" spans="1:7" ht="15.75">
      <c r="A10" s="18"/>
      <c r="B10" s="19"/>
      <c r="C10" s="20"/>
      <c r="D10" s="14"/>
      <c r="E10" s="14"/>
      <c r="F10" s="15"/>
      <c r="G10" s="13"/>
    </row>
    <row r="11" ht="16.5" thickBot="1">
      <c r="C11" s="21" t="s">
        <v>31</v>
      </c>
    </row>
    <row r="12" spans="2:4" ht="15.75">
      <c r="B12" s="5" t="s">
        <v>22</v>
      </c>
      <c r="C12" s="6" t="s">
        <v>23</v>
      </c>
      <c r="D12" s="22" t="s">
        <v>24</v>
      </c>
    </row>
    <row r="13" spans="2:4" ht="15.75">
      <c r="B13" s="23">
        <v>1</v>
      </c>
      <c r="C13" s="24" t="s">
        <v>526</v>
      </c>
      <c r="D13" s="25" t="e">
        <v>#N/A</v>
      </c>
    </row>
    <row r="14" spans="2:4" ht="15.75">
      <c r="B14" s="23"/>
      <c r="C14" s="26"/>
      <c r="D14" s="25"/>
    </row>
    <row r="15" spans="2:4" ht="15.75">
      <c r="B15" s="23"/>
      <c r="C15" s="26"/>
      <c r="D15" s="25"/>
    </row>
    <row r="16" spans="2:4" ht="15.75">
      <c r="B16" s="23"/>
      <c r="C16" s="26"/>
      <c r="D16" s="25"/>
    </row>
    <row r="17" spans="2:4" ht="15.75">
      <c r="B17" s="23"/>
      <c r="C17" s="26"/>
      <c r="D17" s="25"/>
    </row>
    <row r="18" spans="2:4" ht="15.75">
      <c r="B18" s="23"/>
      <c r="C18" s="26"/>
      <c r="D18" s="25"/>
    </row>
    <row r="19" spans="2:4" ht="15.75">
      <c r="B19" s="23"/>
      <c r="C19" s="26"/>
      <c r="D19" s="25"/>
    </row>
    <row r="20" spans="2:4" ht="15.75">
      <c r="B20" s="23"/>
      <c r="C20" s="26"/>
      <c r="D20" s="25"/>
    </row>
    <row r="21" spans="2:4" ht="15.75">
      <c r="B21" s="23"/>
      <c r="C21" s="26"/>
      <c r="D21" s="25"/>
    </row>
    <row r="22" spans="2:4" ht="15.75">
      <c r="B22" s="23"/>
      <c r="C22" s="26"/>
      <c r="D22" s="25"/>
    </row>
    <row r="23" spans="2:4" ht="15.75">
      <c r="B23" s="23"/>
      <c r="C23" s="26"/>
      <c r="D23" s="25"/>
    </row>
    <row r="24" spans="2:4" ht="15.75">
      <c r="B24" s="23"/>
      <c r="C24" s="26"/>
      <c r="D24" s="25"/>
    </row>
    <row r="25" spans="2:4" ht="15.75">
      <c r="B25" s="23"/>
      <c r="C25" s="26"/>
      <c r="D25" s="25"/>
    </row>
    <row r="26" spans="2:4" ht="15.75">
      <c r="B26" s="23"/>
      <c r="C26" s="26"/>
      <c r="D26" s="25"/>
    </row>
    <row r="27" spans="2:4" ht="15.75">
      <c r="B27" s="23"/>
      <c r="C27" s="26"/>
      <c r="D27" s="25"/>
    </row>
    <row r="28" spans="2:4" ht="15.75">
      <c r="B28" s="23"/>
      <c r="C28" s="26"/>
      <c r="D28" s="25"/>
    </row>
    <row r="29" spans="2:4" ht="15.75">
      <c r="B29" s="23"/>
      <c r="C29" s="26"/>
      <c r="D29" s="25"/>
    </row>
    <row r="30" spans="2:4" ht="15.75">
      <c r="B30" s="23"/>
      <c r="C30" s="26"/>
      <c r="D30" s="25"/>
    </row>
    <row r="31" spans="2:4" ht="15.75">
      <c r="B31" s="23"/>
      <c r="C31" s="26"/>
      <c r="D31" s="25"/>
    </row>
    <row r="32" spans="2:4" ht="15.75">
      <c r="B32" s="23"/>
      <c r="C32" s="26"/>
      <c r="D32" s="25"/>
    </row>
    <row r="33" spans="2:4" ht="15.75">
      <c r="B33" s="23"/>
      <c r="C33" s="26"/>
      <c r="D33" s="27"/>
    </row>
    <row r="34" spans="2:4" ht="15.75">
      <c r="B34" s="167" t="s">
        <v>16</v>
      </c>
      <c r="C34" s="168"/>
      <c r="D34" s="28" t="e">
        <f>SUM(D13:D33)</f>
        <v>#N/A</v>
      </c>
    </row>
    <row r="35" spans="2:4" ht="15.75">
      <c r="B35" s="167" t="s">
        <v>29</v>
      </c>
      <c r="C35" s="168"/>
      <c r="D35" s="28" t="e">
        <f>D34*0.3</f>
        <v>#N/A</v>
      </c>
    </row>
    <row r="36" spans="2:4" ht="16.5" thickBot="1">
      <c r="B36" s="169" t="s">
        <v>30</v>
      </c>
      <c r="C36" s="170"/>
      <c r="D36" s="7" t="e">
        <f>D34+D35</f>
        <v>#N/A</v>
      </c>
    </row>
  </sheetData>
  <sheetProtection/>
  <mergeCells count="11">
    <mergeCell ref="A2:D2"/>
    <mergeCell ref="A3:D3"/>
    <mergeCell ref="A4:D4"/>
    <mergeCell ref="A6:B6"/>
    <mergeCell ref="C6:D6"/>
    <mergeCell ref="A7:B7"/>
    <mergeCell ref="C7:D7"/>
    <mergeCell ref="A9:D9"/>
    <mergeCell ref="B34:C34"/>
    <mergeCell ref="B35:C35"/>
    <mergeCell ref="B36:C3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377"/>
  <sheetViews>
    <sheetView view="pageBreakPreview" zoomScaleSheetLayoutView="100" zoomScalePageLayoutView="0" workbookViewId="0" topLeftCell="C10">
      <selection activeCell="G12" sqref="G12"/>
    </sheetView>
  </sheetViews>
  <sheetFormatPr defaultColWidth="9.140625" defaultRowHeight="12.75"/>
  <cols>
    <col min="1" max="1" width="10.7109375" style="39" customWidth="1"/>
    <col min="2" max="2" width="15.7109375" style="40" customWidth="1"/>
    <col min="3" max="3" width="87.57421875" style="41" customWidth="1"/>
    <col min="4" max="4" width="10.7109375" style="42" customWidth="1"/>
    <col min="5" max="5" width="20.7109375" style="43" customWidth="1"/>
    <col min="6" max="7" width="25.7109375" style="44" customWidth="1"/>
    <col min="8" max="8" width="5.7109375" style="46" hidden="1" customWidth="1"/>
    <col min="9" max="9" width="17.28125" style="46" customWidth="1"/>
    <col min="10" max="10" width="12.28125" style="46" bestFit="1" customWidth="1"/>
    <col min="11" max="16384" width="9.140625" style="46" customWidth="1"/>
  </cols>
  <sheetData>
    <row r="1" spans="8:226" ht="13.5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pans="1:226" ht="13.5">
      <c r="A2" s="186" t="s">
        <v>17</v>
      </c>
      <c r="B2" s="186"/>
      <c r="C2" s="186"/>
      <c r="D2" s="186"/>
      <c r="E2" s="186"/>
      <c r="F2" s="186"/>
      <c r="G2" s="186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pans="1:226" ht="13.5">
      <c r="A3" s="187" t="s">
        <v>18</v>
      </c>
      <c r="B3" s="187"/>
      <c r="C3" s="187"/>
      <c r="D3" s="187"/>
      <c r="E3" s="187"/>
      <c r="F3" s="187"/>
      <c r="G3" s="18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pans="1:226" ht="13.5">
      <c r="A4" s="187" t="s">
        <v>19</v>
      </c>
      <c r="B4" s="187"/>
      <c r="C4" s="187"/>
      <c r="D4" s="187"/>
      <c r="E4" s="187"/>
      <c r="F4" s="187"/>
      <c r="G4" s="18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pans="3:226" ht="13.5">
      <c r="C5" s="47"/>
      <c r="D5" s="48"/>
      <c r="F5" s="4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pans="1:226" ht="15">
      <c r="A6" s="188"/>
      <c r="B6" s="188"/>
      <c r="C6" s="189" t="s">
        <v>205</v>
      </c>
      <c r="D6" s="190"/>
      <c r="E6" s="190"/>
      <c r="F6" s="190"/>
      <c r="G6" s="19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pans="1:226" ht="15">
      <c r="A7" s="191"/>
      <c r="B7" s="191"/>
      <c r="C7" s="192" t="s">
        <v>206</v>
      </c>
      <c r="D7" s="192"/>
      <c r="E7" s="192"/>
      <c r="F7" s="192"/>
      <c r="G7" s="19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</row>
    <row r="8" spans="1:226" ht="13.5">
      <c r="A8" s="50"/>
      <c r="B8" s="50"/>
      <c r="C8" s="50"/>
      <c r="D8" s="152"/>
      <c r="E8" s="51"/>
      <c r="F8" s="152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pans="1:226" ht="13.5">
      <c r="A9" s="193"/>
      <c r="B9" s="193"/>
      <c r="C9" s="193"/>
      <c r="D9" s="193"/>
      <c r="E9" s="193"/>
      <c r="F9" s="193"/>
      <c r="G9" s="193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pans="2:226" ht="14.25" thickBot="1">
      <c r="B10" s="52"/>
      <c r="C10" s="53"/>
      <c r="D10" s="48"/>
      <c r="F10" s="49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pans="1:7" ht="30" customHeight="1" thickBot="1">
      <c r="A11" s="71" t="s">
        <v>32</v>
      </c>
      <c r="B11" s="72" t="s">
        <v>33</v>
      </c>
      <c r="C11" s="73" t="s">
        <v>328</v>
      </c>
      <c r="D11" s="74" t="s">
        <v>0</v>
      </c>
      <c r="E11" s="75" t="s">
        <v>34</v>
      </c>
      <c r="F11" s="76" t="s">
        <v>35</v>
      </c>
      <c r="G11" s="77" t="s">
        <v>36</v>
      </c>
    </row>
    <row r="12" spans="1:7" s="54" customFormat="1" ht="30" customHeight="1">
      <c r="A12" s="83">
        <v>1</v>
      </c>
      <c r="B12" s="84"/>
      <c r="C12" s="118" t="s">
        <v>207</v>
      </c>
      <c r="D12" s="85"/>
      <c r="E12" s="119"/>
      <c r="F12" s="153"/>
      <c r="G12" s="86"/>
    </row>
    <row r="13" spans="1:9" ht="30" customHeight="1">
      <c r="A13" s="78" t="s">
        <v>39</v>
      </c>
      <c r="B13" s="58" t="s">
        <v>329</v>
      </c>
      <c r="C13" s="79" t="s">
        <v>535</v>
      </c>
      <c r="D13" s="80"/>
      <c r="E13" s="81"/>
      <c r="F13" s="154"/>
      <c r="G13" s="82"/>
      <c r="I13" s="57"/>
    </row>
    <row r="14" spans="1:9" ht="30" customHeight="1">
      <c r="A14" s="63" t="s">
        <v>740</v>
      </c>
      <c r="B14" s="64" t="s">
        <v>330</v>
      </c>
      <c r="C14" s="151" t="s">
        <v>536</v>
      </c>
      <c r="D14" s="155" t="s">
        <v>534</v>
      </c>
      <c r="E14" s="65">
        <v>4</v>
      </c>
      <c r="F14" s="155"/>
      <c r="G14" s="66"/>
      <c r="I14" s="57"/>
    </row>
    <row r="15" spans="1:9" ht="30" customHeight="1">
      <c r="A15" s="63" t="s">
        <v>741</v>
      </c>
      <c r="B15" s="64" t="s">
        <v>537</v>
      </c>
      <c r="C15" s="151" t="s">
        <v>538</v>
      </c>
      <c r="D15" s="155" t="s">
        <v>534</v>
      </c>
      <c r="E15" s="65">
        <v>4</v>
      </c>
      <c r="F15" s="155"/>
      <c r="G15" s="66"/>
      <c r="I15" s="57"/>
    </row>
    <row r="16" spans="1:9" ht="30" customHeight="1">
      <c r="A16" s="63" t="s">
        <v>742</v>
      </c>
      <c r="B16" s="64" t="s">
        <v>539</v>
      </c>
      <c r="C16" s="151" t="s">
        <v>540</v>
      </c>
      <c r="D16" s="155" t="s">
        <v>534</v>
      </c>
      <c r="E16" s="65">
        <v>4</v>
      </c>
      <c r="F16" s="155"/>
      <c r="G16" s="66"/>
      <c r="I16" s="57"/>
    </row>
    <row r="17" spans="1:9" ht="30" customHeight="1">
      <c r="A17" s="63" t="s">
        <v>40</v>
      </c>
      <c r="B17" s="64" t="s">
        <v>331</v>
      </c>
      <c r="C17" s="151" t="s">
        <v>541</v>
      </c>
      <c r="D17" s="155" t="s">
        <v>2</v>
      </c>
      <c r="E17" s="65">
        <v>180</v>
      </c>
      <c r="F17" s="155"/>
      <c r="G17" s="66"/>
      <c r="I17" s="57"/>
    </row>
    <row r="18" spans="1:9" ht="30" customHeight="1">
      <c r="A18" s="63" t="s">
        <v>41</v>
      </c>
      <c r="B18" s="64" t="s">
        <v>542</v>
      </c>
      <c r="C18" s="151" t="s">
        <v>543</v>
      </c>
      <c r="D18" s="155" t="s">
        <v>544</v>
      </c>
      <c r="E18" s="65">
        <v>150</v>
      </c>
      <c r="F18" s="155"/>
      <c r="G18" s="66"/>
      <c r="I18" s="57"/>
    </row>
    <row r="19" spans="1:9" ht="30" customHeight="1">
      <c r="A19" s="63" t="s">
        <v>42</v>
      </c>
      <c r="B19" s="64"/>
      <c r="C19" s="151" t="s">
        <v>738</v>
      </c>
      <c r="D19" s="155" t="s">
        <v>739</v>
      </c>
      <c r="E19" s="65">
        <v>1</v>
      </c>
      <c r="F19" s="155"/>
      <c r="G19" s="66"/>
      <c r="I19" s="57"/>
    </row>
    <row r="20" spans="1:9" s="54" customFormat="1" ht="30" customHeight="1">
      <c r="A20" s="59" t="s">
        <v>43</v>
      </c>
      <c r="B20" s="29" t="s">
        <v>332</v>
      </c>
      <c r="C20" s="79" t="s">
        <v>545</v>
      </c>
      <c r="D20" s="155"/>
      <c r="E20" s="61"/>
      <c r="F20" s="155"/>
      <c r="G20" s="66"/>
      <c r="I20" s="57"/>
    </row>
    <row r="21" spans="1:9" ht="30" customHeight="1">
      <c r="A21" s="63" t="s">
        <v>44</v>
      </c>
      <c r="B21" s="64" t="s">
        <v>333</v>
      </c>
      <c r="C21" s="151" t="s">
        <v>546</v>
      </c>
      <c r="D21" s="155" t="s">
        <v>2</v>
      </c>
      <c r="E21" s="65">
        <v>42</v>
      </c>
      <c r="F21" s="155"/>
      <c r="G21" s="66"/>
      <c r="I21" s="57"/>
    </row>
    <row r="22" spans="1:9" ht="30" customHeight="1">
      <c r="A22" s="59" t="s">
        <v>45</v>
      </c>
      <c r="B22" s="29" t="s">
        <v>334</v>
      </c>
      <c r="C22" s="79" t="s">
        <v>547</v>
      </c>
      <c r="D22" s="155"/>
      <c r="E22" s="65"/>
      <c r="F22" s="155"/>
      <c r="G22" s="66"/>
      <c r="I22" s="57"/>
    </row>
    <row r="23" spans="1:9" ht="30" customHeight="1">
      <c r="A23" s="63" t="s">
        <v>46</v>
      </c>
      <c r="B23" s="64" t="s">
        <v>335</v>
      </c>
      <c r="C23" s="151" t="s">
        <v>548</v>
      </c>
      <c r="D23" s="155" t="s">
        <v>2</v>
      </c>
      <c r="E23" s="65">
        <v>320</v>
      </c>
      <c r="F23" s="155"/>
      <c r="G23" s="66"/>
      <c r="I23" s="57"/>
    </row>
    <row r="24" spans="1:9" ht="30" customHeight="1">
      <c r="A24" s="59" t="s">
        <v>47</v>
      </c>
      <c r="B24" s="29" t="s">
        <v>336</v>
      </c>
      <c r="C24" s="79" t="s">
        <v>549</v>
      </c>
      <c r="D24" s="155"/>
      <c r="E24" s="65"/>
      <c r="F24" s="155"/>
      <c r="G24" s="66"/>
      <c r="I24" s="57"/>
    </row>
    <row r="25" spans="1:9" ht="30" customHeight="1">
      <c r="A25" s="63" t="s">
        <v>53</v>
      </c>
      <c r="B25" s="156" t="s">
        <v>337</v>
      </c>
      <c r="C25" s="151" t="s">
        <v>550</v>
      </c>
      <c r="D25" s="155" t="s">
        <v>2</v>
      </c>
      <c r="E25" s="65">
        <v>247.74</v>
      </c>
      <c r="F25" s="155"/>
      <c r="G25" s="66"/>
      <c r="I25" s="57"/>
    </row>
    <row r="26" spans="1:9" ht="30" customHeight="1">
      <c r="A26" s="63" t="s">
        <v>48</v>
      </c>
      <c r="B26" s="156" t="s">
        <v>338</v>
      </c>
      <c r="C26" s="151" t="s">
        <v>551</v>
      </c>
      <c r="D26" s="155" t="s">
        <v>3</v>
      </c>
      <c r="E26" s="65">
        <v>600</v>
      </c>
      <c r="F26" s="155"/>
      <c r="G26" s="66"/>
      <c r="I26" s="57"/>
    </row>
    <row r="27" spans="1:9" ht="30" customHeight="1">
      <c r="A27" s="59" t="s">
        <v>49</v>
      </c>
      <c r="B27" s="29"/>
      <c r="C27" s="79" t="s">
        <v>722</v>
      </c>
      <c r="D27" s="155"/>
      <c r="E27" s="65"/>
      <c r="F27" s="155"/>
      <c r="G27" s="66"/>
      <c r="I27" s="57"/>
    </row>
    <row r="28" spans="1:9" ht="30" customHeight="1">
      <c r="A28" s="63" t="s">
        <v>50</v>
      </c>
      <c r="B28" s="29" t="s">
        <v>339</v>
      </c>
      <c r="C28" s="79" t="s">
        <v>4</v>
      </c>
      <c r="D28" s="155"/>
      <c r="E28" s="65"/>
      <c r="F28" s="155"/>
      <c r="G28" s="66"/>
      <c r="I28" s="57"/>
    </row>
    <row r="29" spans="1:9" ht="30" customHeight="1">
      <c r="A29" s="63" t="s">
        <v>51</v>
      </c>
      <c r="B29" s="64" t="s">
        <v>340</v>
      </c>
      <c r="C29" s="151" t="s">
        <v>552</v>
      </c>
      <c r="D29" s="155" t="s">
        <v>532</v>
      </c>
      <c r="E29" s="65">
        <v>6</v>
      </c>
      <c r="F29" s="155"/>
      <c r="G29" s="66"/>
      <c r="I29" s="57"/>
    </row>
    <row r="30" spans="1:9" ht="30" customHeight="1">
      <c r="A30" s="63" t="s">
        <v>52</v>
      </c>
      <c r="B30" s="64" t="s">
        <v>341</v>
      </c>
      <c r="C30" s="151" t="s">
        <v>553</v>
      </c>
      <c r="D30" s="155" t="s">
        <v>532</v>
      </c>
      <c r="E30" s="65">
        <v>2</v>
      </c>
      <c r="F30" s="155"/>
      <c r="G30" s="66"/>
      <c r="I30" s="57"/>
    </row>
    <row r="31" spans="1:9" ht="30" customHeight="1">
      <c r="A31" s="63" t="s">
        <v>54</v>
      </c>
      <c r="B31" s="64" t="s">
        <v>342</v>
      </c>
      <c r="C31" s="151" t="s">
        <v>554</v>
      </c>
      <c r="D31" s="155" t="s">
        <v>532</v>
      </c>
      <c r="E31" s="65">
        <v>3</v>
      </c>
      <c r="F31" s="155"/>
      <c r="G31" s="66"/>
      <c r="I31" s="57"/>
    </row>
    <row r="32" spans="1:9" ht="30" customHeight="1">
      <c r="A32" s="63" t="s">
        <v>55</v>
      </c>
      <c r="B32" s="64" t="s">
        <v>343</v>
      </c>
      <c r="C32" s="151" t="s">
        <v>555</v>
      </c>
      <c r="D32" s="155" t="s">
        <v>2</v>
      </c>
      <c r="E32" s="65">
        <v>50</v>
      </c>
      <c r="F32" s="155"/>
      <c r="G32" s="66"/>
      <c r="I32" s="57"/>
    </row>
    <row r="33" spans="1:9" ht="30" customHeight="1">
      <c r="A33" s="63" t="s">
        <v>56</v>
      </c>
      <c r="B33" s="64" t="s">
        <v>344</v>
      </c>
      <c r="C33" s="151" t="s">
        <v>556</v>
      </c>
      <c r="D33" s="155" t="s">
        <v>532</v>
      </c>
      <c r="E33" s="65">
        <v>3</v>
      </c>
      <c r="F33" s="155"/>
      <c r="G33" s="66"/>
      <c r="I33" s="57"/>
    </row>
    <row r="34" spans="1:9" ht="30" customHeight="1">
      <c r="A34" s="59" t="s">
        <v>57</v>
      </c>
      <c r="B34" s="29" t="s">
        <v>345</v>
      </c>
      <c r="C34" s="79" t="s">
        <v>557</v>
      </c>
      <c r="D34" s="155"/>
      <c r="E34" s="65"/>
      <c r="F34" s="155"/>
      <c r="G34" s="66"/>
      <c r="I34" s="57"/>
    </row>
    <row r="35" spans="1:9" ht="30" customHeight="1">
      <c r="A35" s="63" t="s">
        <v>58</v>
      </c>
      <c r="B35" s="64" t="s">
        <v>346</v>
      </c>
      <c r="C35" s="151" t="s">
        <v>558</v>
      </c>
      <c r="D35" s="155" t="s">
        <v>532</v>
      </c>
      <c r="E35" s="65">
        <v>6</v>
      </c>
      <c r="F35" s="155"/>
      <c r="G35" s="66"/>
      <c r="I35" s="57"/>
    </row>
    <row r="36" spans="1:9" ht="30" customHeight="1">
      <c r="A36" s="63" t="s">
        <v>59</v>
      </c>
      <c r="B36" s="64" t="s">
        <v>347</v>
      </c>
      <c r="C36" s="151" t="s">
        <v>559</v>
      </c>
      <c r="D36" s="155" t="s">
        <v>532</v>
      </c>
      <c r="E36" s="65">
        <v>6</v>
      </c>
      <c r="F36" s="155"/>
      <c r="G36" s="66"/>
      <c r="I36" s="57"/>
    </row>
    <row r="37" spans="1:9" ht="30" customHeight="1">
      <c r="A37" s="59" t="s">
        <v>60</v>
      </c>
      <c r="B37" s="29" t="s">
        <v>348</v>
      </c>
      <c r="C37" s="79" t="s">
        <v>560</v>
      </c>
      <c r="D37" s="155"/>
      <c r="E37" s="65"/>
      <c r="F37" s="155"/>
      <c r="G37" s="66"/>
      <c r="I37" s="57"/>
    </row>
    <row r="38" spans="1:9" ht="30" customHeight="1">
      <c r="A38" s="63" t="s">
        <v>61</v>
      </c>
      <c r="B38" s="64" t="s">
        <v>349</v>
      </c>
      <c r="C38" s="151" t="s">
        <v>561</v>
      </c>
      <c r="D38" s="155" t="s">
        <v>2</v>
      </c>
      <c r="E38" s="65">
        <v>30</v>
      </c>
      <c r="F38" s="155"/>
      <c r="G38" s="66"/>
      <c r="I38" s="57"/>
    </row>
    <row r="39" spans="1:9" ht="30" customHeight="1">
      <c r="A39" s="59" t="s">
        <v>62</v>
      </c>
      <c r="B39" s="29" t="s">
        <v>350</v>
      </c>
      <c r="C39" s="79" t="s">
        <v>562</v>
      </c>
      <c r="D39" s="155"/>
      <c r="E39" s="65"/>
      <c r="F39" s="155"/>
      <c r="G39" s="66"/>
      <c r="I39" s="57"/>
    </row>
    <row r="40" spans="1:9" ht="30" customHeight="1">
      <c r="A40" s="63" t="s">
        <v>63</v>
      </c>
      <c r="B40" s="64" t="s">
        <v>351</v>
      </c>
      <c r="C40" s="151" t="s">
        <v>563</v>
      </c>
      <c r="D40" s="155" t="s">
        <v>2</v>
      </c>
      <c r="E40" s="65">
        <v>50</v>
      </c>
      <c r="F40" s="155"/>
      <c r="G40" s="66"/>
      <c r="I40" s="57"/>
    </row>
    <row r="41" spans="1:9" ht="30" customHeight="1">
      <c r="A41" s="59" t="s">
        <v>64</v>
      </c>
      <c r="B41" s="29" t="s">
        <v>352</v>
      </c>
      <c r="C41" s="79" t="s">
        <v>565</v>
      </c>
      <c r="D41" s="155"/>
      <c r="E41" s="65"/>
      <c r="F41" s="155"/>
      <c r="G41" s="66"/>
      <c r="I41" s="57"/>
    </row>
    <row r="42" spans="1:9" ht="30" customHeight="1">
      <c r="A42" s="63" t="s">
        <v>65</v>
      </c>
      <c r="B42" s="64" t="s">
        <v>353</v>
      </c>
      <c r="C42" s="151" t="s">
        <v>566</v>
      </c>
      <c r="D42" s="155" t="s">
        <v>532</v>
      </c>
      <c r="E42" s="65">
        <v>41</v>
      </c>
      <c r="F42" s="155"/>
      <c r="G42" s="66"/>
      <c r="I42" s="57"/>
    </row>
    <row r="43" spans="1:9" ht="30" customHeight="1">
      <c r="A43" s="59" t="s">
        <v>66</v>
      </c>
      <c r="B43" s="67" t="s">
        <v>354</v>
      </c>
      <c r="C43" s="79" t="s">
        <v>567</v>
      </c>
      <c r="D43" s="155"/>
      <c r="E43" s="65"/>
      <c r="F43" s="155"/>
      <c r="G43" s="66"/>
      <c r="I43" s="57"/>
    </row>
    <row r="44" spans="1:9" ht="30" customHeight="1">
      <c r="A44" s="63" t="s">
        <v>67</v>
      </c>
      <c r="B44" s="30" t="s">
        <v>355</v>
      </c>
      <c r="C44" s="151" t="s">
        <v>568</v>
      </c>
      <c r="D44" s="155" t="s">
        <v>532</v>
      </c>
      <c r="E44" s="65">
        <v>21</v>
      </c>
      <c r="F44" s="155"/>
      <c r="G44" s="66"/>
      <c r="I44" s="57"/>
    </row>
    <row r="45" spans="1:9" ht="30" customHeight="1">
      <c r="A45" s="59" t="s">
        <v>68</v>
      </c>
      <c r="B45" s="150" t="s">
        <v>356</v>
      </c>
      <c r="C45" s="79" t="s">
        <v>569</v>
      </c>
      <c r="D45" s="155"/>
      <c r="E45" s="65"/>
      <c r="F45" s="155"/>
      <c r="G45" s="66"/>
      <c r="I45" s="57"/>
    </row>
    <row r="46" spans="1:9" ht="30" customHeight="1">
      <c r="A46" s="63" t="s">
        <v>69</v>
      </c>
      <c r="B46" s="64" t="s">
        <v>357</v>
      </c>
      <c r="C46" s="151" t="s">
        <v>570</v>
      </c>
      <c r="D46" s="155" t="s">
        <v>532</v>
      </c>
      <c r="E46" s="65">
        <v>18</v>
      </c>
      <c r="F46" s="155"/>
      <c r="G46" s="66"/>
      <c r="I46" s="57"/>
    </row>
    <row r="47" spans="1:9" ht="30" customHeight="1">
      <c r="A47" s="59" t="s">
        <v>70</v>
      </c>
      <c r="B47" s="29">
        <v>7</v>
      </c>
      <c r="C47" s="79" t="s">
        <v>723</v>
      </c>
      <c r="D47" s="155"/>
      <c r="E47" s="65"/>
      <c r="F47" s="155"/>
      <c r="G47" s="66"/>
      <c r="I47" s="57"/>
    </row>
    <row r="48" spans="1:9" ht="30" customHeight="1">
      <c r="A48" s="59" t="s">
        <v>71</v>
      </c>
      <c r="B48" s="29" t="s">
        <v>358</v>
      </c>
      <c r="C48" s="79" t="s">
        <v>571</v>
      </c>
      <c r="D48" s="155"/>
      <c r="E48" s="65"/>
      <c r="F48" s="155"/>
      <c r="G48" s="66"/>
      <c r="I48" s="57"/>
    </row>
    <row r="49" spans="1:9" ht="30" customHeight="1">
      <c r="A49" s="63" t="s">
        <v>72</v>
      </c>
      <c r="B49" s="30" t="s">
        <v>359</v>
      </c>
      <c r="C49" s="151" t="s">
        <v>572</v>
      </c>
      <c r="D49" s="155" t="s">
        <v>532</v>
      </c>
      <c r="E49" s="65">
        <v>144</v>
      </c>
      <c r="F49" s="155"/>
      <c r="G49" s="66"/>
      <c r="I49" s="57"/>
    </row>
    <row r="50" spans="1:9" ht="30" customHeight="1">
      <c r="A50" s="59" t="s">
        <v>73</v>
      </c>
      <c r="B50" s="29" t="s">
        <v>360</v>
      </c>
      <c r="C50" s="79" t="s">
        <v>573</v>
      </c>
      <c r="D50" s="155"/>
      <c r="E50" s="65"/>
      <c r="F50" s="155"/>
      <c r="G50" s="66"/>
      <c r="I50" s="57"/>
    </row>
    <row r="51" spans="1:9" ht="30" customHeight="1">
      <c r="A51" s="63" t="s">
        <v>74</v>
      </c>
      <c r="B51" s="64" t="s">
        <v>361</v>
      </c>
      <c r="C51" s="151" t="s">
        <v>574</v>
      </c>
      <c r="D51" s="155" t="s">
        <v>532</v>
      </c>
      <c r="E51" s="65">
        <v>84</v>
      </c>
      <c r="F51" s="155"/>
      <c r="G51" s="66"/>
      <c r="I51" s="57"/>
    </row>
    <row r="52" spans="1:9" ht="30" customHeight="1">
      <c r="A52" s="59" t="s">
        <v>75</v>
      </c>
      <c r="B52" s="29">
        <v>9</v>
      </c>
      <c r="C52" s="79" t="s">
        <v>724</v>
      </c>
      <c r="D52" s="155"/>
      <c r="E52" s="65"/>
      <c r="F52" s="155"/>
      <c r="G52" s="66"/>
      <c r="I52" s="57"/>
    </row>
    <row r="53" spans="1:9" ht="30" customHeight="1">
      <c r="A53" s="59" t="s">
        <v>76</v>
      </c>
      <c r="B53" s="29" t="s">
        <v>362</v>
      </c>
      <c r="C53" s="79" t="s">
        <v>5</v>
      </c>
      <c r="D53" s="155"/>
      <c r="E53" s="65"/>
      <c r="F53" s="155"/>
      <c r="G53" s="66"/>
      <c r="I53" s="57"/>
    </row>
    <row r="54" spans="1:9" ht="30" customHeight="1">
      <c r="A54" s="63" t="s">
        <v>77</v>
      </c>
      <c r="B54" s="64" t="s">
        <v>363</v>
      </c>
      <c r="C54" s="151" t="s">
        <v>575</v>
      </c>
      <c r="D54" s="155" t="s">
        <v>2</v>
      </c>
      <c r="E54" s="65">
        <v>95.45</v>
      </c>
      <c r="F54" s="155"/>
      <c r="G54" s="66"/>
      <c r="I54" s="57"/>
    </row>
    <row r="55" spans="1:9" ht="30" customHeight="1">
      <c r="A55" s="63" t="s">
        <v>78</v>
      </c>
      <c r="B55" s="64" t="s">
        <v>364</v>
      </c>
      <c r="C55" s="151" t="s">
        <v>576</v>
      </c>
      <c r="D55" s="155" t="s">
        <v>2</v>
      </c>
      <c r="E55" s="65">
        <v>201.39</v>
      </c>
      <c r="F55" s="155"/>
      <c r="G55" s="66"/>
      <c r="I55" s="57"/>
    </row>
    <row r="56" spans="1:9" ht="30" customHeight="1">
      <c r="A56" s="59" t="s">
        <v>79</v>
      </c>
      <c r="B56" s="29">
        <v>10</v>
      </c>
      <c r="C56" s="79" t="s">
        <v>725</v>
      </c>
      <c r="D56" s="155"/>
      <c r="E56" s="65"/>
      <c r="F56" s="155"/>
      <c r="G56" s="66"/>
      <c r="I56" s="57"/>
    </row>
    <row r="57" spans="1:9" ht="30" customHeight="1">
      <c r="A57" s="59" t="s">
        <v>80</v>
      </c>
      <c r="B57" s="29" t="s">
        <v>365</v>
      </c>
      <c r="C57" s="79" t="s">
        <v>6</v>
      </c>
      <c r="D57" s="155"/>
      <c r="E57" s="65"/>
      <c r="F57" s="155"/>
      <c r="G57" s="66"/>
      <c r="I57" s="57"/>
    </row>
    <row r="58" spans="1:9" ht="30" customHeight="1">
      <c r="A58" s="63" t="s">
        <v>81</v>
      </c>
      <c r="B58" s="64" t="s">
        <v>366</v>
      </c>
      <c r="C58" s="151" t="s">
        <v>577</v>
      </c>
      <c r="D58" s="155" t="s">
        <v>564</v>
      </c>
      <c r="E58" s="65">
        <v>1940</v>
      </c>
      <c r="F58" s="155"/>
      <c r="G58" s="66"/>
      <c r="I58" s="57"/>
    </row>
    <row r="59" spans="1:9" ht="30" customHeight="1">
      <c r="A59" s="63" t="s">
        <v>82</v>
      </c>
      <c r="B59" s="64" t="s">
        <v>367</v>
      </c>
      <c r="C59" s="151" t="s">
        <v>578</v>
      </c>
      <c r="D59" s="155" t="s">
        <v>564</v>
      </c>
      <c r="E59" s="65">
        <v>290</v>
      </c>
      <c r="F59" s="155"/>
      <c r="G59" s="66"/>
      <c r="I59" s="57"/>
    </row>
    <row r="60" spans="1:9" ht="30" customHeight="1">
      <c r="A60" s="59" t="s">
        <v>83</v>
      </c>
      <c r="B60" s="29">
        <v>11</v>
      </c>
      <c r="C60" s="79" t="s">
        <v>726</v>
      </c>
      <c r="D60" s="155"/>
      <c r="E60" s="65"/>
      <c r="F60" s="155"/>
      <c r="G60" s="66"/>
      <c r="I60" s="57"/>
    </row>
    <row r="61" spans="1:9" ht="30" customHeight="1">
      <c r="A61" s="59" t="s">
        <v>84</v>
      </c>
      <c r="B61" s="67" t="s">
        <v>368</v>
      </c>
      <c r="C61" s="79" t="s">
        <v>7</v>
      </c>
      <c r="D61" s="155"/>
      <c r="E61" s="65"/>
      <c r="F61" s="155"/>
      <c r="G61" s="66"/>
      <c r="I61" s="57"/>
    </row>
    <row r="62" spans="1:9" ht="30" customHeight="1">
      <c r="A62" s="63" t="s">
        <v>85</v>
      </c>
      <c r="B62" s="64" t="s">
        <v>369</v>
      </c>
      <c r="C62" s="151" t="s">
        <v>579</v>
      </c>
      <c r="D62" s="155" t="s">
        <v>532</v>
      </c>
      <c r="E62" s="65">
        <v>45.52</v>
      </c>
      <c r="F62" s="155"/>
      <c r="G62" s="66"/>
      <c r="I62" s="57"/>
    </row>
    <row r="63" spans="1:9" ht="30" customHeight="1">
      <c r="A63" s="59" t="s">
        <v>86</v>
      </c>
      <c r="B63" s="29" t="s">
        <v>371</v>
      </c>
      <c r="C63" s="79" t="s">
        <v>8</v>
      </c>
      <c r="D63" s="155"/>
      <c r="E63" s="65"/>
      <c r="F63" s="155"/>
      <c r="G63" s="66"/>
      <c r="I63" s="57"/>
    </row>
    <row r="64" spans="1:9" ht="30" customHeight="1">
      <c r="A64" s="63" t="s">
        <v>87</v>
      </c>
      <c r="B64" s="64" t="s">
        <v>372</v>
      </c>
      <c r="C64" s="151" t="s">
        <v>581</v>
      </c>
      <c r="D64" s="155" t="s">
        <v>532</v>
      </c>
      <c r="E64" s="65">
        <v>10</v>
      </c>
      <c r="F64" s="155"/>
      <c r="G64" s="66"/>
      <c r="I64" s="57"/>
    </row>
    <row r="65" spans="1:9" ht="30" customHeight="1">
      <c r="A65" s="59" t="s">
        <v>88</v>
      </c>
      <c r="B65" s="29" t="s">
        <v>373</v>
      </c>
      <c r="C65" s="79" t="s">
        <v>582</v>
      </c>
      <c r="D65" s="155"/>
      <c r="E65" s="65"/>
      <c r="F65" s="155"/>
      <c r="G65" s="66"/>
      <c r="I65" s="57"/>
    </row>
    <row r="66" spans="1:9" ht="30" customHeight="1">
      <c r="A66" s="63" t="s">
        <v>89</v>
      </c>
      <c r="B66" s="64" t="s">
        <v>374</v>
      </c>
      <c r="C66" s="151" t="s">
        <v>583</v>
      </c>
      <c r="D66" s="155" t="s">
        <v>532</v>
      </c>
      <c r="E66" s="65">
        <v>100</v>
      </c>
      <c r="F66" s="155"/>
      <c r="G66" s="66"/>
      <c r="I66" s="57"/>
    </row>
    <row r="67" spans="1:9" ht="30" customHeight="1">
      <c r="A67" s="63" t="s">
        <v>90</v>
      </c>
      <c r="B67" s="64" t="s">
        <v>375</v>
      </c>
      <c r="C67" s="151" t="s">
        <v>584</v>
      </c>
      <c r="D67" s="155" t="s">
        <v>532</v>
      </c>
      <c r="E67" s="65">
        <v>10.61</v>
      </c>
      <c r="F67" s="155"/>
      <c r="G67" s="66"/>
      <c r="I67" s="57"/>
    </row>
    <row r="68" spans="1:9" ht="30" customHeight="1">
      <c r="A68" s="63" t="s">
        <v>91</v>
      </c>
      <c r="B68" s="64" t="s">
        <v>376</v>
      </c>
      <c r="C68" s="151" t="s">
        <v>585</v>
      </c>
      <c r="D68" s="155" t="s">
        <v>532</v>
      </c>
      <c r="E68" s="65">
        <v>34.91</v>
      </c>
      <c r="F68" s="155"/>
      <c r="G68" s="66"/>
      <c r="I68" s="57"/>
    </row>
    <row r="69" spans="1:9" ht="30" customHeight="1">
      <c r="A69" s="59" t="s">
        <v>92</v>
      </c>
      <c r="B69" s="29" t="s">
        <v>377</v>
      </c>
      <c r="C69" s="79" t="s">
        <v>586</v>
      </c>
      <c r="D69" s="155"/>
      <c r="E69" s="65"/>
      <c r="F69" s="155"/>
      <c r="G69" s="66"/>
      <c r="I69" s="57"/>
    </row>
    <row r="70" spans="1:9" ht="30" customHeight="1">
      <c r="A70" s="63" t="s">
        <v>93</v>
      </c>
      <c r="B70" s="64" t="s">
        <v>378</v>
      </c>
      <c r="C70" s="151" t="s">
        <v>587</v>
      </c>
      <c r="D70" s="155" t="s">
        <v>532</v>
      </c>
      <c r="E70" s="65">
        <v>6</v>
      </c>
      <c r="F70" s="155"/>
      <c r="G70" s="66"/>
      <c r="I70" s="57"/>
    </row>
    <row r="71" spans="1:9" ht="30" customHeight="1">
      <c r="A71" s="59" t="s">
        <v>94</v>
      </c>
      <c r="B71" s="29">
        <v>12</v>
      </c>
      <c r="C71" s="79" t="s">
        <v>727</v>
      </c>
      <c r="D71" s="155"/>
      <c r="E71" s="65"/>
      <c r="F71" s="155"/>
      <c r="G71" s="66"/>
      <c r="I71" s="57"/>
    </row>
    <row r="72" spans="1:9" ht="30" customHeight="1">
      <c r="A72" s="63" t="s">
        <v>95</v>
      </c>
      <c r="B72" s="64" t="s">
        <v>379</v>
      </c>
      <c r="C72" s="79" t="s">
        <v>588</v>
      </c>
      <c r="D72" s="155"/>
      <c r="E72" s="65"/>
      <c r="F72" s="155"/>
      <c r="G72" s="66"/>
      <c r="I72" s="57"/>
    </row>
    <row r="73" spans="1:9" ht="30" customHeight="1">
      <c r="A73" s="63" t="s">
        <v>96</v>
      </c>
      <c r="B73" s="64" t="s">
        <v>380</v>
      </c>
      <c r="C73" s="151" t="s">
        <v>589</v>
      </c>
      <c r="D73" s="155" t="s">
        <v>531</v>
      </c>
      <c r="E73" s="65">
        <v>1</v>
      </c>
      <c r="F73" s="155"/>
      <c r="G73" s="66"/>
      <c r="I73" s="57"/>
    </row>
    <row r="74" spans="1:9" ht="30" customHeight="1">
      <c r="A74" s="63" t="s">
        <v>97</v>
      </c>
      <c r="B74" s="64" t="s">
        <v>381</v>
      </c>
      <c r="C74" s="151" t="s">
        <v>590</v>
      </c>
      <c r="D74" s="155" t="s">
        <v>3</v>
      </c>
      <c r="E74" s="65">
        <v>188</v>
      </c>
      <c r="F74" s="155"/>
      <c r="G74" s="66"/>
      <c r="I74" s="57"/>
    </row>
    <row r="75" spans="1:9" ht="30" customHeight="1">
      <c r="A75" s="59" t="s">
        <v>98</v>
      </c>
      <c r="B75" s="29">
        <v>13</v>
      </c>
      <c r="C75" s="79" t="s">
        <v>728</v>
      </c>
      <c r="D75" s="155"/>
      <c r="E75" s="65"/>
      <c r="F75" s="155"/>
      <c r="G75" s="66"/>
      <c r="I75" s="57"/>
    </row>
    <row r="76" spans="1:9" ht="30" customHeight="1">
      <c r="A76" s="59" t="s">
        <v>99</v>
      </c>
      <c r="B76" s="29" t="s">
        <v>382</v>
      </c>
      <c r="C76" s="79" t="s">
        <v>591</v>
      </c>
      <c r="D76" s="155"/>
      <c r="E76" s="65"/>
      <c r="F76" s="155"/>
      <c r="G76" s="66"/>
      <c r="I76" s="57"/>
    </row>
    <row r="77" spans="1:9" ht="30" customHeight="1">
      <c r="A77" s="63" t="s">
        <v>100</v>
      </c>
      <c r="B77" s="64" t="s">
        <v>383</v>
      </c>
      <c r="C77" s="151" t="s">
        <v>592</v>
      </c>
      <c r="D77" s="155" t="s">
        <v>2</v>
      </c>
      <c r="E77" s="65">
        <v>366.38</v>
      </c>
      <c r="F77" s="155"/>
      <c r="G77" s="66"/>
      <c r="I77" s="57"/>
    </row>
    <row r="78" spans="1:9" ht="30" customHeight="1">
      <c r="A78" s="59" t="s">
        <v>101</v>
      </c>
      <c r="B78" s="29">
        <v>14</v>
      </c>
      <c r="C78" s="79" t="s">
        <v>729</v>
      </c>
      <c r="D78" s="155"/>
      <c r="E78" s="65"/>
      <c r="F78" s="155"/>
      <c r="G78" s="66"/>
      <c r="I78" s="57"/>
    </row>
    <row r="79" spans="1:9" ht="30" customHeight="1">
      <c r="A79" s="59" t="s">
        <v>102</v>
      </c>
      <c r="B79" s="29" t="s">
        <v>384</v>
      </c>
      <c r="C79" s="79" t="s">
        <v>593</v>
      </c>
      <c r="D79" s="155"/>
      <c r="E79" s="65"/>
      <c r="F79" s="155"/>
      <c r="G79" s="66"/>
      <c r="I79" s="57"/>
    </row>
    <row r="80" spans="1:9" ht="30" customHeight="1">
      <c r="A80" s="63" t="s">
        <v>103</v>
      </c>
      <c r="B80" s="64" t="s">
        <v>385</v>
      </c>
      <c r="C80" s="151" t="s">
        <v>594</v>
      </c>
      <c r="D80" s="155" t="s">
        <v>2</v>
      </c>
      <c r="E80" s="65">
        <v>107.18</v>
      </c>
      <c r="F80" s="155"/>
      <c r="G80" s="66"/>
      <c r="I80" s="57"/>
    </row>
    <row r="81" spans="1:9" ht="30" customHeight="1">
      <c r="A81" s="63" t="s">
        <v>104</v>
      </c>
      <c r="B81" s="64" t="s">
        <v>386</v>
      </c>
      <c r="C81" s="151" t="s">
        <v>595</v>
      </c>
      <c r="D81" s="155" t="s">
        <v>2</v>
      </c>
      <c r="E81" s="65">
        <v>579.47</v>
      </c>
      <c r="F81" s="155"/>
      <c r="G81" s="66"/>
      <c r="I81" s="57"/>
    </row>
    <row r="82" spans="1:9" ht="30" customHeight="1">
      <c r="A82" s="59" t="s">
        <v>105</v>
      </c>
      <c r="B82" s="29">
        <v>15</v>
      </c>
      <c r="C82" s="79" t="s">
        <v>730</v>
      </c>
      <c r="D82" s="155"/>
      <c r="E82" s="65"/>
      <c r="F82" s="155"/>
      <c r="G82" s="66"/>
      <c r="I82" s="57"/>
    </row>
    <row r="83" spans="1:9" ht="30" customHeight="1">
      <c r="A83" s="59" t="s">
        <v>106</v>
      </c>
      <c r="B83" s="29" t="s">
        <v>387</v>
      </c>
      <c r="C83" s="79" t="s">
        <v>9</v>
      </c>
      <c r="D83" s="155"/>
      <c r="E83" s="65"/>
      <c r="F83" s="155"/>
      <c r="G83" s="66"/>
      <c r="I83" s="57"/>
    </row>
    <row r="84" spans="1:9" ht="30" customHeight="1">
      <c r="A84" s="63" t="s">
        <v>107</v>
      </c>
      <c r="B84" s="64" t="s">
        <v>388</v>
      </c>
      <c r="C84" s="151" t="s">
        <v>596</v>
      </c>
      <c r="D84" s="155" t="s">
        <v>2</v>
      </c>
      <c r="E84" s="65">
        <v>297.08</v>
      </c>
      <c r="F84" s="155"/>
      <c r="G84" s="66"/>
      <c r="I84" s="57"/>
    </row>
    <row r="85" spans="1:9" ht="30" customHeight="1">
      <c r="A85" s="59" t="s">
        <v>108</v>
      </c>
      <c r="B85" s="29">
        <v>16</v>
      </c>
      <c r="C85" s="79" t="s">
        <v>731</v>
      </c>
      <c r="D85" s="155"/>
      <c r="E85" s="65"/>
      <c r="F85" s="155"/>
      <c r="G85" s="66"/>
      <c r="I85" s="57"/>
    </row>
    <row r="86" spans="1:9" ht="30" customHeight="1">
      <c r="A86" s="59" t="s">
        <v>109</v>
      </c>
      <c r="B86" s="29" t="s">
        <v>389</v>
      </c>
      <c r="C86" s="79" t="s">
        <v>597</v>
      </c>
      <c r="D86" s="155"/>
      <c r="E86" s="65"/>
      <c r="F86" s="155"/>
      <c r="G86" s="66"/>
      <c r="I86" s="57"/>
    </row>
    <row r="87" spans="1:9" ht="30" customHeight="1">
      <c r="A87" s="63" t="s">
        <v>110</v>
      </c>
      <c r="B87" s="64" t="s">
        <v>390</v>
      </c>
      <c r="C87" s="151" t="s">
        <v>598</v>
      </c>
      <c r="D87" s="155" t="s">
        <v>2</v>
      </c>
      <c r="E87" s="65">
        <v>297.08</v>
      </c>
      <c r="F87" s="155"/>
      <c r="G87" s="66"/>
      <c r="I87" s="57"/>
    </row>
    <row r="88" spans="1:9" ht="30" customHeight="1">
      <c r="A88" s="63" t="s">
        <v>111</v>
      </c>
      <c r="B88" s="64" t="s">
        <v>391</v>
      </c>
      <c r="C88" s="151" t="s">
        <v>599</v>
      </c>
      <c r="D88" s="155" t="s">
        <v>3</v>
      </c>
      <c r="E88" s="65">
        <v>46.08</v>
      </c>
      <c r="F88" s="155"/>
      <c r="G88" s="66"/>
      <c r="I88" s="57"/>
    </row>
    <row r="89" spans="1:9" ht="30" customHeight="1">
      <c r="A89" s="59" t="s">
        <v>112</v>
      </c>
      <c r="B89" s="29" t="s">
        <v>392</v>
      </c>
      <c r="C89" s="79" t="s">
        <v>600</v>
      </c>
      <c r="D89" s="155"/>
      <c r="E89" s="65"/>
      <c r="F89" s="155"/>
      <c r="G89" s="66"/>
      <c r="I89" s="57"/>
    </row>
    <row r="90" spans="1:9" ht="30" customHeight="1">
      <c r="A90" s="63" t="s">
        <v>113</v>
      </c>
      <c r="B90" s="64" t="s">
        <v>601</v>
      </c>
      <c r="C90" s="151" t="s">
        <v>602</v>
      </c>
      <c r="D90" s="155" t="s">
        <v>3</v>
      </c>
      <c r="E90" s="65">
        <v>212</v>
      </c>
      <c r="F90" s="155"/>
      <c r="G90" s="66"/>
      <c r="I90" s="57"/>
    </row>
    <row r="91" spans="1:9" ht="30" customHeight="1">
      <c r="A91" s="63" t="s">
        <v>114</v>
      </c>
      <c r="B91" s="64" t="s">
        <v>603</v>
      </c>
      <c r="C91" s="151" t="s">
        <v>604</v>
      </c>
      <c r="D91" s="155" t="s">
        <v>3</v>
      </c>
      <c r="E91" s="65">
        <v>96.08</v>
      </c>
      <c r="F91" s="155"/>
      <c r="G91" s="66"/>
      <c r="I91" s="57"/>
    </row>
    <row r="92" spans="1:9" ht="30" customHeight="1">
      <c r="A92" s="59" t="s">
        <v>115</v>
      </c>
      <c r="B92" s="29">
        <v>17</v>
      </c>
      <c r="C92" s="79" t="s">
        <v>732</v>
      </c>
      <c r="D92" s="155"/>
      <c r="E92" s="65"/>
      <c r="F92" s="155"/>
      <c r="G92" s="66"/>
      <c r="I92" s="57"/>
    </row>
    <row r="93" spans="1:9" ht="30" customHeight="1">
      <c r="A93" s="59" t="s">
        <v>116</v>
      </c>
      <c r="B93" s="29" t="s">
        <v>393</v>
      </c>
      <c r="C93" s="79" t="s">
        <v>10</v>
      </c>
      <c r="D93" s="155"/>
      <c r="E93" s="65"/>
      <c r="F93" s="155"/>
      <c r="G93" s="66"/>
      <c r="I93" s="57"/>
    </row>
    <row r="94" spans="1:9" ht="30" customHeight="1">
      <c r="A94" s="63" t="s">
        <v>117</v>
      </c>
      <c r="B94" s="64" t="s">
        <v>394</v>
      </c>
      <c r="C94" s="151" t="s">
        <v>605</v>
      </c>
      <c r="D94" s="155" t="s">
        <v>532</v>
      </c>
      <c r="E94" s="65">
        <v>12</v>
      </c>
      <c r="F94" s="155"/>
      <c r="G94" s="66"/>
      <c r="I94" s="57"/>
    </row>
    <row r="95" spans="1:9" ht="30" customHeight="1">
      <c r="A95" s="59" t="s">
        <v>118</v>
      </c>
      <c r="B95" s="29" t="s">
        <v>395</v>
      </c>
      <c r="C95" s="79" t="s">
        <v>606</v>
      </c>
      <c r="D95" s="155"/>
      <c r="E95" s="65"/>
      <c r="F95" s="155"/>
      <c r="G95" s="66"/>
      <c r="I95" s="57"/>
    </row>
    <row r="96" spans="1:9" ht="30" customHeight="1">
      <c r="A96" s="63" t="s">
        <v>119</v>
      </c>
      <c r="B96" s="64" t="s">
        <v>396</v>
      </c>
      <c r="C96" s="151" t="s">
        <v>607</v>
      </c>
      <c r="D96" s="155" t="s">
        <v>2</v>
      </c>
      <c r="E96" s="65">
        <v>1756</v>
      </c>
      <c r="F96" s="155"/>
      <c r="G96" s="66"/>
      <c r="I96" s="57"/>
    </row>
    <row r="97" spans="1:9" s="55" customFormat="1" ht="30" customHeight="1">
      <c r="A97" s="63" t="s">
        <v>120</v>
      </c>
      <c r="B97" s="64" t="s">
        <v>397</v>
      </c>
      <c r="C97" s="151" t="s">
        <v>608</v>
      </c>
      <c r="D97" s="155" t="s">
        <v>2</v>
      </c>
      <c r="E97" s="65">
        <v>1756</v>
      </c>
      <c r="F97" s="155"/>
      <c r="G97" s="66"/>
      <c r="I97" s="57"/>
    </row>
    <row r="98" spans="1:9" s="56" customFormat="1" ht="30" customHeight="1">
      <c r="A98" s="59" t="s">
        <v>121</v>
      </c>
      <c r="B98" s="29" t="s">
        <v>398</v>
      </c>
      <c r="C98" s="79" t="s">
        <v>609</v>
      </c>
      <c r="D98" s="155"/>
      <c r="E98" s="65"/>
      <c r="F98" s="155"/>
      <c r="G98" s="66"/>
      <c r="I98" s="57"/>
    </row>
    <row r="99" spans="1:9" s="56" customFormat="1" ht="30" customHeight="1">
      <c r="A99" s="63" t="s">
        <v>122</v>
      </c>
      <c r="B99" s="64" t="s">
        <v>399</v>
      </c>
      <c r="C99" s="151" t="s">
        <v>610</v>
      </c>
      <c r="D99" s="155" t="s">
        <v>2</v>
      </c>
      <c r="E99" s="65">
        <v>189</v>
      </c>
      <c r="F99" s="155"/>
      <c r="G99" s="66"/>
      <c r="I99" s="57"/>
    </row>
    <row r="100" spans="1:9" s="55" customFormat="1" ht="30" customHeight="1">
      <c r="A100" s="63" t="s">
        <v>123</v>
      </c>
      <c r="B100" s="64" t="s">
        <v>400</v>
      </c>
      <c r="C100" s="151" t="s">
        <v>611</v>
      </c>
      <c r="D100" s="155" t="s">
        <v>3</v>
      </c>
      <c r="E100" s="65">
        <v>182.88</v>
      </c>
      <c r="F100" s="155"/>
      <c r="G100" s="66"/>
      <c r="I100" s="57"/>
    </row>
    <row r="101" spans="1:9" s="55" customFormat="1" ht="30" customHeight="1">
      <c r="A101" s="59" t="s">
        <v>124</v>
      </c>
      <c r="B101" s="29" t="s">
        <v>401</v>
      </c>
      <c r="C101" s="79" t="s">
        <v>612</v>
      </c>
      <c r="D101" s="155"/>
      <c r="E101" s="65"/>
      <c r="F101" s="155"/>
      <c r="G101" s="66"/>
      <c r="I101" s="57"/>
    </row>
    <row r="102" spans="1:9" s="55" customFormat="1" ht="30" customHeight="1">
      <c r="A102" s="63" t="s">
        <v>125</v>
      </c>
      <c r="B102" s="64" t="s">
        <v>402</v>
      </c>
      <c r="C102" s="151" t="s">
        <v>613</v>
      </c>
      <c r="D102" s="155" t="s">
        <v>532</v>
      </c>
      <c r="E102" s="65">
        <v>18.77</v>
      </c>
      <c r="F102" s="155"/>
      <c r="G102" s="66"/>
      <c r="I102" s="57"/>
    </row>
    <row r="103" spans="1:9" s="55" customFormat="1" ht="30" customHeight="1">
      <c r="A103" s="59" t="s">
        <v>126</v>
      </c>
      <c r="B103" s="29">
        <v>19</v>
      </c>
      <c r="C103" s="79" t="s">
        <v>733</v>
      </c>
      <c r="D103" s="155"/>
      <c r="E103" s="65"/>
      <c r="F103" s="155"/>
      <c r="G103" s="66"/>
      <c r="I103" s="57"/>
    </row>
    <row r="104" spans="1:9" ht="30" customHeight="1">
      <c r="A104" s="63" t="s">
        <v>127</v>
      </c>
      <c r="B104" s="64" t="s">
        <v>403</v>
      </c>
      <c r="C104" s="151" t="s">
        <v>614</v>
      </c>
      <c r="D104" s="155" t="s">
        <v>3</v>
      </c>
      <c r="E104" s="65">
        <v>12</v>
      </c>
      <c r="F104" s="155"/>
      <c r="G104" s="66"/>
      <c r="I104" s="57"/>
    </row>
    <row r="105" spans="1:9" ht="30" customHeight="1">
      <c r="A105" s="59" t="s">
        <v>128</v>
      </c>
      <c r="B105" s="29">
        <v>24</v>
      </c>
      <c r="C105" s="79" t="s">
        <v>734</v>
      </c>
      <c r="D105" s="155"/>
      <c r="E105" s="65"/>
      <c r="F105" s="155"/>
      <c r="G105" s="66"/>
      <c r="H105" s="57"/>
      <c r="I105" s="57"/>
    </row>
    <row r="106" spans="1:9" ht="30" customHeight="1">
      <c r="A106" s="59" t="s">
        <v>129</v>
      </c>
      <c r="B106" s="29" t="s">
        <v>404</v>
      </c>
      <c r="C106" s="79" t="s">
        <v>11</v>
      </c>
      <c r="D106" s="155"/>
      <c r="E106" s="65"/>
      <c r="F106" s="155"/>
      <c r="G106" s="66"/>
      <c r="H106" s="57"/>
      <c r="I106" s="57"/>
    </row>
    <row r="107" spans="1:9" ht="30" customHeight="1">
      <c r="A107" s="63" t="s">
        <v>130</v>
      </c>
      <c r="B107" s="64" t="s">
        <v>405</v>
      </c>
      <c r="C107" s="151" t="s">
        <v>615</v>
      </c>
      <c r="D107" s="155" t="s">
        <v>2</v>
      </c>
      <c r="E107" s="65">
        <v>12.8</v>
      </c>
      <c r="F107" s="155"/>
      <c r="G107" s="66"/>
      <c r="H107" s="57"/>
      <c r="I107" s="57"/>
    </row>
    <row r="108" spans="1:9" ht="30" customHeight="1">
      <c r="A108" s="63" t="s">
        <v>131</v>
      </c>
      <c r="B108" s="64" t="s">
        <v>406</v>
      </c>
      <c r="C108" s="151" t="s">
        <v>616</v>
      </c>
      <c r="D108" s="155" t="s">
        <v>2</v>
      </c>
      <c r="E108" s="65">
        <v>4.8</v>
      </c>
      <c r="F108" s="155"/>
      <c r="G108" s="66"/>
      <c r="H108" s="57"/>
      <c r="I108" s="57"/>
    </row>
    <row r="109" spans="1:9" ht="30" customHeight="1">
      <c r="A109" s="59" t="s">
        <v>132</v>
      </c>
      <c r="B109" s="29" t="s">
        <v>407</v>
      </c>
      <c r="C109" s="79" t="s">
        <v>617</v>
      </c>
      <c r="D109" s="155"/>
      <c r="E109" s="65"/>
      <c r="F109" s="155"/>
      <c r="G109" s="66"/>
      <c r="I109" s="57"/>
    </row>
    <row r="110" spans="1:9" ht="30" customHeight="1">
      <c r="A110" s="63" t="s">
        <v>133</v>
      </c>
      <c r="B110" s="64" t="s">
        <v>408</v>
      </c>
      <c r="C110" s="151" t="s">
        <v>618</v>
      </c>
      <c r="D110" s="155" t="s">
        <v>2</v>
      </c>
      <c r="E110" s="65">
        <v>31.92</v>
      </c>
      <c r="F110" s="155"/>
      <c r="G110" s="66"/>
      <c r="I110" s="57"/>
    </row>
    <row r="111" spans="1:9" ht="30" customHeight="1">
      <c r="A111" s="59" t="s">
        <v>134</v>
      </c>
      <c r="B111" s="29" t="s">
        <v>409</v>
      </c>
      <c r="C111" s="79" t="s">
        <v>619</v>
      </c>
      <c r="D111" s="155"/>
      <c r="E111" s="65"/>
      <c r="F111" s="155"/>
      <c r="G111" s="66"/>
      <c r="I111" s="57"/>
    </row>
    <row r="112" spans="1:9" ht="30" customHeight="1">
      <c r="A112" s="63" t="s">
        <v>135</v>
      </c>
      <c r="B112" s="64" t="s">
        <v>410</v>
      </c>
      <c r="C112" s="151" t="s">
        <v>620</v>
      </c>
      <c r="D112" s="155" t="s">
        <v>2</v>
      </c>
      <c r="E112" s="65">
        <v>17.6</v>
      </c>
      <c r="F112" s="155"/>
      <c r="G112" s="66"/>
      <c r="I112" s="57"/>
    </row>
    <row r="113" spans="1:9" ht="30" customHeight="1">
      <c r="A113" s="63" t="s">
        <v>136</v>
      </c>
      <c r="B113" s="64" t="s">
        <v>411</v>
      </c>
      <c r="C113" s="151" t="s">
        <v>621</v>
      </c>
      <c r="D113" s="155" t="s">
        <v>2</v>
      </c>
      <c r="E113" s="65">
        <v>47.65</v>
      </c>
      <c r="F113" s="155"/>
      <c r="G113" s="66"/>
      <c r="I113" s="57"/>
    </row>
    <row r="114" spans="1:9" ht="30" customHeight="1">
      <c r="A114" s="59" t="s">
        <v>137</v>
      </c>
      <c r="B114" s="29" t="s">
        <v>412</v>
      </c>
      <c r="C114" s="79" t="s">
        <v>12</v>
      </c>
      <c r="D114" s="155"/>
      <c r="E114" s="65"/>
      <c r="F114" s="155"/>
      <c r="G114" s="66"/>
      <c r="I114" s="57"/>
    </row>
    <row r="115" spans="1:9" ht="30" customHeight="1">
      <c r="A115" s="63" t="s">
        <v>138</v>
      </c>
      <c r="B115" s="64" t="s">
        <v>413</v>
      </c>
      <c r="C115" s="151" t="s">
        <v>622</v>
      </c>
      <c r="D115" s="155" t="s">
        <v>2</v>
      </c>
      <c r="E115" s="65">
        <v>21</v>
      </c>
      <c r="F115" s="155"/>
      <c r="G115" s="66"/>
      <c r="I115" s="57"/>
    </row>
    <row r="116" spans="1:9" ht="30" customHeight="1">
      <c r="A116" s="59" t="s">
        <v>139</v>
      </c>
      <c r="B116" s="29">
        <v>29</v>
      </c>
      <c r="C116" s="79" t="s">
        <v>735</v>
      </c>
      <c r="D116" s="155"/>
      <c r="E116" s="65"/>
      <c r="F116" s="155"/>
      <c r="G116" s="66"/>
      <c r="I116" s="57"/>
    </row>
    <row r="117" spans="1:9" ht="30" customHeight="1">
      <c r="A117" s="63" t="s">
        <v>140</v>
      </c>
      <c r="B117" s="64" t="s">
        <v>414</v>
      </c>
      <c r="C117" s="151" t="s">
        <v>623</v>
      </c>
      <c r="D117" s="155" t="s">
        <v>564</v>
      </c>
      <c r="E117" s="65">
        <v>50</v>
      </c>
      <c r="F117" s="155"/>
      <c r="G117" s="66"/>
      <c r="I117" s="57"/>
    </row>
    <row r="118" spans="1:9" ht="30" customHeight="1">
      <c r="A118" s="63" t="s">
        <v>141</v>
      </c>
      <c r="B118" s="150" t="s">
        <v>415</v>
      </c>
      <c r="C118" s="79" t="s">
        <v>624</v>
      </c>
      <c r="D118" s="155"/>
      <c r="E118" s="65"/>
      <c r="F118" s="155"/>
      <c r="G118" s="66"/>
      <c r="I118" s="57"/>
    </row>
    <row r="119" spans="1:9" ht="30" customHeight="1">
      <c r="A119" s="63" t="s">
        <v>142</v>
      </c>
      <c r="B119" s="64" t="s">
        <v>527</v>
      </c>
      <c r="C119" s="151" t="s">
        <v>625</v>
      </c>
      <c r="D119" s="155" t="s">
        <v>533</v>
      </c>
      <c r="E119" s="65">
        <v>5</v>
      </c>
      <c r="F119" s="155"/>
      <c r="G119" s="66"/>
      <c r="I119" s="57"/>
    </row>
    <row r="120" spans="1:9" ht="30" customHeight="1">
      <c r="A120" s="59" t="s">
        <v>143</v>
      </c>
      <c r="B120" s="29" t="s">
        <v>416</v>
      </c>
      <c r="C120" s="79" t="s">
        <v>626</v>
      </c>
      <c r="D120" s="155"/>
      <c r="E120" s="65"/>
      <c r="F120" s="155"/>
      <c r="G120" s="66"/>
      <c r="I120" s="57"/>
    </row>
    <row r="121" spans="1:9" ht="30" customHeight="1">
      <c r="A121" s="63" t="s">
        <v>144</v>
      </c>
      <c r="B121" s="64" t="s">
        <v>417</v>
      </c>
      <c r="C121" s="151" t="s">
        <v>627</v>
      </c>
      <c r="D121" s="155" t="s">
        <v>532</v>
      </c>
      <c r="E121" s="65">
        <v>3</v>
      </c>
      <c r="F121" s="155"/>
      <c r="G121" s="66"/>
      <c r="I121" s="57"/>
    </row>
    <row r="122" spans="1:9" ht="30" customHeight="1">
      <c r="A122" s="59" t="s">
        <v>145</v>
      </c>
      <c r="B122" s="29">
        <v>33</v>
      </c>
      <c r="C122" s="79" t="s">
        <v>736</v>
      </c>
      <c r="D122" s="155"/>
      <c r="E122" s="65"/>
      <c r="F122" s="155"/>
      <c r="G122" s="66"/>
      <c r="I122" s="57"/>
    </row>
    <row r="123" spans="1:9" ht="30" customHeight="1">
      <c r="A123" s="59" t="s">
        <v>146</v>
      </c>
      <c r="B123" s="29" t="s">
        <v>418</v>
      </c>
      <c r="C123" s="79" t="s">
        <v>628</v>
      </c>
      <c r="D123" s="155"/>
      <c r="E123" s="65"/>
      <c r="F123" s="155"/>
      <c r="G123" s="66"/>
      <c r="I123" s="57"/>
    </row>
    <row r="124" spans="1:9" ht="30" customHeight="1">
      <c r="A124" s="63" t="s">
        <v>147</v>
      </c>
      <c r="B124" s="64" t="s">
        <v>419</v>
      </c>
      <c r="C124" s="151" t="s">
        <v>13</v>
      </c>
      <c r="D124" s="155" t="s">
        <v>2</v>
      </c>
      <c r="E124" s="65">
        <v>1756.19</v>
      </c>
      <c r="F124" s="155"/>
      <c r="G124" s="66"/>
      <c r="I124" s="57"/>
    </row>
    <row r="125" spans="1:9" ht="30" customHeight="1">
      <c r="A125" s="59" t="s">
        <v>148</v>
      </c>
      <c r="B125" s="29" t="s">
        <v>420</v>
      </c>
      <c r="C125" s="79" t="s">
        <v>629</v>
      </c>
      <c r="D125" s="155"/>
      <c r="E125" s="65"/>
      <c r="F125" s="155"/>
      <c r="G125" s="66"/>
      <c r="I125" s="57"/>
    </row>
    <row r="126" spans="1:9" ht="30" customHeight="1">
      <c r="A126" s="63" t="s">
        <v>149</v>
      </c>
      <c r="B126" s="64" t="s">
        <v>421</v>
      </c>
      <c r="C126" s="151" t="s">
        <v>14</v>
      </c>
      <c r="D126" s="155" t="s">
        <v>2</v>
      </c>
      <c r="E126" s="65">
        <v>150</v>
      </c>
      <c r="F126" s="155"/>
      <c r="G126" s="66"/>
      <c r="I126" s="57"/>
    </row>
    <row r="127" spans="1:9" ht="30" customHeight="1">
      <c r="A127" s="59" t="s">
        <v>150</v>
      </c>
      <c r="B127" s="29" t="s">
        <v>422</v>
      </c>
      <c r="C127" s="79" t="s">
        <v>630</v>
      </c>
      <c r="D127" s="155"/>
      <c r="E127" s="65"/>
      <c r="F127" s="155"/>
      <c r="G127" s="66"/>
      <c r="I127" s="57"/>
    </row>
    <row r="128" spans="1:9" ht="30" customHeight="1" thickBot="1">
      <c r="A128" s="63" t="s">
        <v>151</v>
      </c>
      <c r="B128" s="64" t="s">
        <v>423</v>
      </c>
      <c r="C128" s="151" t="s">
        <v>15</v>
      </c>
      <c r="D128" s="155" t="s">
        <v>2</v>
      </c>
      <c r="E128" s="65">
        <v>20</v>
      </c>
      <c r="F128" s="155"/>
      <c r="G128" s="66"/>
      <c r="I128" s="57"/>
    </row>
    <row r="129" spans="1:9" s="54" customFormat="1" ht="30" customHeight="1">
      <c r="A129" s="83">
        <v>2</v>
      </c>
      <c r="B129" s="84"/>
      <c r="C129" s="194" t="s">
        <v>208</v>
      </c>
      <c r="D129" s="195"/>
      <c r="E129" s="195"/>
      <c r="F129" s="196"/>
      <c r="G129" s="86"/>
      <c r="I129" s="57"/>
    </row>
    <row r="130" spans="1:9" s="54" customFormat="1" ht="30" customHeight="1">
      <c r="A130" s="59" t="s">
        <v>152</v>
      </c>
      <c r="B130" s="67"/>
      <c r="C130" s="79" t="s">
        <v>511</v>
      </c>
      <c r="D130" s="155"/>
      <c r="E130" s="61"/>
      <c r="F130" s="155"/>
      <c r="G130" s="114"/>
      <c r="I130" s="57"/>
    </row>
    <row r="131" spans="1:9" ht="30" customHeight="1">
      <c r="A131" s="63" t="s">
        <v>155</v>
      </c>
      <c r="B131" s="64" t="s">
        <v>424</v>
      </c>
      <c r="C131" s="151" t="s">
        <v>631</v>
      </c>
      <c r="D131" s="155" t="s">
        <v>1</v>
      </c>
      <c r="E131" s="65">
        <v>40</v>
      </c>
      <c r="F131" s="155"/>
      <c r="G131" s="66"/>
      <c r="I131" s="57"/>
    </row>
    <row r="132" spans="1:9" ht="30" customHeight="1">
      <c r="A132" s="63" t="s">
        <v>156</v>
      </c>
      <c r="B132" s="64" t="s">
        <v>426</v>
      </c>
      <c r="C132" s="151" t="s">
        <v>633</v>
      </c>
      <c r="D132" s="155" t="s">
        <v>533</v>
      </c>
      <c r="E132" s="65">
        <v>4</v>
      </c>
      <c r="F132" s="155"/>
      <c r="G132" s="66"/>
      <c r="I132" s="57"/>
    </row>
    <row r="133" spans="1:9" ht="30" customHeight="1">
      <c r="A133" s="63" t="s">
        <v>157</v>
      </c>
      <c r="B133" s="64" t="s">
        <v>427</v>
      </c>
      <c r="C133" s="151" t="s">
        <v>634</v>
      </c>
      <c r="D133" s="155" t="s">
        <v>1</v>
      </c>
      <c r="E133" s="65">
        <v>3</v>
      </c>
      <c r="F133" s="155"/>
      <c r="G133" s="66"/>
      <c r="I133" s="57"/>
    </row>
    <row r="134" spans="1:9" ht="30" customHeight="1">
      <c r="A134" s="63" t="s">
        <v>158</v>
      </c>
      <c r="B134" s="64" t="s">
        <v>429</v>
      </c>
      <c r="C134" s="151" t="s">
        <v>636</v>
      </c>
      <c r="D134" s="155" t="s">
        <v>1</v>
      </c>
      <c r="E134" s="65">
        <v>2</v>
      </c>
      <c r="F134" s="155"/>
      <c r="G134" s="66"/>
      <c r="I134" s="57"/>
    </row>
    <row r="135" spans="1:9" ht="30" customHeight="1">
      <c r="A135" s="63" t="s">
        <v>159</v>
      </c>
      <c r="B135" s="64" t="s">
        <v>433</v>
      </c>
      <c r="C135" s="151" t="s">
        <v>640</v>
      </c>
      <c r="D135" s="155" t="s">
        <v>3</v>
      </c>
      <c r="E135" s="65">
        <v>90</v>
      </c>
      <c r="F135" s="155"/>
      <c r="G135" s="66"/>
      <c r="I135" s="57"/>
    </row>
    <row r="136" spans="1:9" ht="30" customHeight="1">
      <c r="A136" s="63" t="s">
        <v>160</v>
      </c>
      <c r="B136" s="64" t="s">
        <v>434</v>
      </c>
      <c r="C136" s="151" t="s">
        <v>641</v>
      </c>
      <c r="D136" s="155" t="s">
        <v>1</v>
      </c>
      <c r="E136" s="65">
        <v>10</v>
      </c>
      <c r="F136" s="155"/>
      <c r="G136" s="66"/>
      <c r="I136" s="57"/>
    </row>
    <row r="137" spans="1:9" ht="30" customHeight="1">
      <c r="A137" s="63" t="s">
        <v>161</v>
      </c>
      <c r="B137" s="64" t="s">
        <v>435</v>
      </c>
      <c r="C137" s="151" t="s">
        <v>642</v>
      </c>
      <c r="D137" s="155" t="s">
        <v>1</v>
      </c>
      <c r="E137" s="65">
        <v>50</v>
      </c>
      <c r="F137" s="155"/>
      <c r="G137" s="66"/>
      <c r="I137" s="57"/>
    </row>
    <row r="138" spans="1:9" ht="30" customHeight="1">
      <c r="A138" s="63" t="s">
        <v>162</v>
      </c>
      <c r="B138" s="64" t="s">
        <v>436</v>
      </c>
      <c r="C138" s="151" t="s">
        <v>643</v>
      </c>
      <c r="D138" s="155" t="s">
        <v>1</v>
      </c>
      <c r="E138" s="65">
        <v>20</v>
      </c>
      <c r="F138" s="155"/>
      <c r="G138" s="66"/>
      <c r="I138" s="57"/>
    </row>
    <row r="139" spans="1:9" ht="30" customHeight="1">
      <c r="A139" s="63" t="s">
        <v>163</v>
      </c>
      <c r="B139" s="64" t="s">
        <v>437</v>
      </c>
      <c r="C139" s="151" t="s">
        <v>644</v>
      </c>
      <c r="D139" s="155" t="s">
        <v>1</v>
      </c>
      <c r="E139" s="65">
        <v>4</v>
      </c>
      <c r="F139" s="155"/>
      <c r="G139" s="66"/>
      <c r="I139" s="57"/>
    </row>
    <row r="140" spans="1:9" ht="30" customHeight="1">
      <c r="A140" s="63" t="s">
        <v>164</v>
      </c>
      <c r="B140" s="64" t="s">
        <v>439</v>
      </c>
      <c r="C140" s="151" t="s">
        <v>646</v>
      </c>
      <c r="D140" s="155" t="s">
        <v>647</v>
      </c>
      <c r="E140" s="65">
        <v>1</v>
      </c>
      <c r="F140" s="155"/>
      <c r="G140" s="66"/>
      <c r="I140" s="57"/>
    </row>
    <row r="141" spans="1:9" ht="30" customHeight="1">
      <c r="A141" s="63" t="s">
        <v>165</v>
      </c>
      <c r="B141" s="64" t="s">
        <v>441</v>
      </c>
      <c r="C141" s="151" t="s">
        <v>649</v>
      </c>
      <c r="D141" s="155" t="s">
        <v>1</v>
      </c>
      <c r="E141" s="65">
        <v>7</v>
      </c>
      <c r="F141" s="155"/>
      <c r="G141" s="66"/>
      <c r="I141" s="57"/>
    </row>
    <row r="142" spans="1:9" ht="49.5" customHeight="1">
      <c r="A142" s="63" t="s">
        <v>744</v>
      </c>
      <c r="B142" s="64" t="s">
        <v>442</v>
      </c>
      <c r="C142" s="151" t="s">
        <v>650</v>
      </c>
      <c r="D142" s="155" t="s">
        <v>647</v>
      </c>
      <c r="E142" s="65">
        <v>1</v>
      </c>
      <c r="F142" s="155"/>
      <c r="G142" s="66"/>
      <c r="I142" s="57"/>
    </row>
    <row r="143" spans="1:9" ht="30" customHeight="1">
      <c r="A143" s="63" t="s">
        <v>745</v>
      </c>
      <c r="B143" s="64" t="s">
        <v>444</v>
      </c>
      <c r="C143" s="151" t="s">
        <v>652</v>
      </c>
      <c r="D143" s="155" t="s">
        <v>1</v>
      </c>
      <c r="E143" s="65">
        <v>1</v>
      </c>
      <c r="F143" s="155"/>
      <c r="G143" s="66"/>
      <c r="I143" s="57"/>
    </row>
    <row r="144" spans="1:9" ht="30" customHeight="1">
      <c r="A144" s="63" t="s">
        <v>746</v>
      </c>
      <c r="B144" s="64" t="s">
        <v>445</v>
      </c>
      <c r="C144" s="151" t="s">
        <v>653</v>
      </c>
      <c r="D144" s="155" t="s">
        <v>1</v>
      </c>
      <c r="E144" s="65">
        <v>4</v>
      </c>
      <c r="F144" s="155"/>
      <c r="G144" s="66"/>
      <c r="I144" s="57"/>
    </row>
    <row r="145" spans="1:9" ht="54.75" customHeight="1">
      <c r="A145" s="63" t="s">
        <v>747</v>
      </c>
      <c r="B145" s="64" t="s">
        <v>446</v>
      </c>
      <c r="C145" s="151" t="s">
        <v>654</v>
      </c>
      <c r="D145" s="155" t="s">
        <v>1</v>
      </c>
      <c r="E145" s="65">
        <v>1</v>
      </c>
      <c r="F145" s="155"/>
      <c r="G145" s="66"/>
      <c r="I145" s="57"/>
    </row>
    <row r="146" spans="1:9" ht="49.5" customHeight="1">
      <c r="A146" s="63" t="s">
        <v>166</v>
      </c>
      <c r="B146" s="64" t="s">
        <v>447</v>
      </c>
      <c r="C146" s="151" t="s">
        <v>655</v>
      </c>
      <c r="D146" s="155" t="s">
        <v>2</v>
      </c>
      <c r="E146" s="65">
        <v>1</v>
      </c>
      <c r="F146" s="155"/>
      <c r="G146" s="66"/>
      <c r="I146" s="57"/>
    </row>
    <row r="147" spans="1:9" ht="30" customHeight="1">
      <c r="A147" s="63" t="s">
        <v>167</v>
      </c>
      <c r="B147" s="64" t="s">
        <v>449</v>
      </c>
      <c r="C147" s="151" t="s">
        <v>657</v>
      </c>
      <c r="D147" s="155" t="s">
        <v>1</v>
      </c>
      <c r="E147" s="65">
        <v>1</v>
      </c>
      <c r="F147" s="155"/>
      <c r="G147" s="66"/>
      <c r="I147" s="57"/>
    </row>
    <row r="148" spans="1:9" ht="49.5" customHeight="1">
      <c r="A148" s="63" t="s">
        <v>168</v>
      </c>
      <c r="B148" s="64" t="s">
        <v>451</v>
      </c>
      <c r="C148" s="151" t="s">
        <v>659</v>
      </c>
      <c r="D148" s="155" t="s">
        <v>1</v>
      </c>
      <c r="E148" s="65">
        <v>3</v>
      </c>
      <c r="F148" s="155"/>
      <c r="G148" s="66"/>
      <c r="I148" s="57"/>
    </row>
    <row r="149" spans="1:9" ht="30" customHeight="1">
      <c r="A149" s="63" t="s">
        <v>169</v>
      </c>
      <c r="B149" s="64" t="s">
        <v>452</v>
      </c>
      <c r="C149" s="151" t="s">
        <v>660</v>
      </c>
      <c r="D149" s="155" t="s">
        <v>1</v>
      </c>
      <c r="E149" s="65">
        <v>8</v>
      </c>
      <c r="F149" s="155"/>
      <c r="G149" s="66"/>
      <c r="I149" s="57"/>
    </row>
    <row r="150" spans="1:9" ht="30" customHeight="1">
      <c r="A150" s="63" t="s">
        <v>170</v>
      </c>
      <c r="B150" s="64" t="s">
        <v>453</v>
      </c>
      <c r="C150" s="151" t="s">
        <v>661</v>
      </c>
      <c r="D150" s="155" t="s">
        <v>1</v>
      </c>
      <c r="E150" s="65">
        <v>4</v>
      </c>
      <c r="F150" s="155"/>
      <c r="G150" s="66"/>
      <c r="I150" s="57"/>
    </row>
    <row r="151" spans="1:9" ht="30" customHeight="1">
      <c r="A151" s="63" t="s">
        <v>171</v>
      </c>
      <c r="B151" s="64" t="s">
        <v>455</v>
      </c>
      <c r="C151" s="151" t="s">
        <v>663</v>
      </c>
      <c r="D151" s="155" t="s">
        <v>1</v>
      </c>
      <c r="E151" s="65">
        <v>1</v>
      </c>
      <c r="F151" s="155"/>
      <c r="G151" s="66"/>
      <c r="I151" s="57"/>
    </row>
    <row r="152" spans="1:9" ht="30" customHeight="1">
      <c r="A152" s="63" t="s">
        <v>172</v>
      </c>
      <c r="B152" s="64" t="s">
        <v>456</v>
      </c>
      <c r="C152" s="151" t="s">
        <v>664</v>
      </c>
      <c r="D152" s="155" t="s">
        <v>1</v>
      </c>
      <c r="E152" s="65">
        <v>2</v>
      </c>
      <c r="F152" s="155"/>
      <c r="G152" s="66"/>
      <c r="I152" s="57"/>
    </row>
    <row r="153" spans="1:9" ht="30" customHeight="1">
      <c r="A153" s="63" t="s">
        <v>173</v>
      </c>
      <c r="B153" s="64" t="s">
        <v>457</v>
      </c>
      <c r="C153" s="151" t="s">
        <v>665</v>
      </c>
      <c r="D153" s="155" t="s">
        <v>1</v>
      </c>
      <c r="E153" s="65">
        <v>4</v>
      </c>
      <c r="F153" s="155"/>
      <c r="G153" s="66"/>
      <c r="I153" s="57"/>
    </row>
    <row r="154" spans="1:11" ht="30" customHeight="1">
      <c r="A154" s="63" t="s">
        <v>174</v>
      </c>
      <c r="B154" s="64" t="s">
        <v>463</v>
      </c>
      <c r="C154" s="151" t="s">
        <v>671</v>
      </c>
      <c r="D154" s="155" t="s">
        <v>1</v>
      </c>
      <c r="E154" s="65">
        <v>3</v>
      </c>
      <c r="F154" s="155"/>
      <c r="G154" s="66"/>
      <c r="I154" s="57"/>
      <c r="K154" s="46" t="s">
        <v>528</v>
      </c>
    </row>
    <row r="155" spans="1:9" ht="30" customHeight="1">
      <c r="A155" s="63" t="s">
        <v>175</v>
      </c>
      <c r="B155" s="64" t="s">
        <v>464</v>
      </c>
      <c r="C155" s="151" t="s">
        <v>672</v>
      </c>
      <c r="D155" s="155" t="s">
        <v>1</v>
      </c>
      <c r="E155" s="65">
        <v>1</v>
      </c>
      <c r="F155" s="155"/>
      <c r="G155" s="66"/>
      <c r="I155" s="57"/>
    </row>
    <row r="156" spans="1:9" ht="30" customHeight="1">
      <c r="A156" s="63" t="s">
        <v>176</v>
      </c>
      <c r="B156" s="64" t="s">
        <v>466</v>
      </c>
      <c r="C156" s="151" t="s">
        <v>674</v>
      </c>
      <c r="D156" s="155" t="s">
        <v>1</v>
      </c>
      <c r="E156" s="65">
        <v>3</v>
      </c>
      <c r="F156" s="155"/>
      <c r="G156" s="66"/>
      <c r="I156" s="57"/>
    </row>
    <row r="157" spans="1:9" ht="30" customHeight="1">
      <c r="A157" s="63" t="s">
        <v>177</v>
      </c>
      <c r="B157" s="64" t="s">
        <v>467</v>
      </c>
      <c r="C157" s="151" t="s">
        <v>675</v>
      </c>
      <c r="D157" s="155" t="s">
        <v>1</v>
      </c>
      <c r="E157" s="65">
        <v>4</v>
      </c>
      <c r="F157" s="155"/>
      <c r="G157" s="66"/>
      <c r="I157" s="57"/>
    </row>
    <row r="158" spans="1:9" ht="30" customHeight="1">
      <c r="A158" s="63" t="s">
        <v>178</v>
      </c>
      <c r="B158" s="64" t="s">
        <v>470</v>
      </c>
      <c r="C158" s="151" t="s">
        <v>678</v>
      </c>
      <c r="D158" s="155" t="s">
        <v>3</v>
      </c>
      <c r="E158" s="65">
        <v>30</v>
      </c>
      <c r="F158" s="155"/>
      <c r="G158" s="66"/>
      <c r="I158" s="57"/>
    </row>
    <row r="159" spans="1:9" ht="30" customHeight="1">
      <c r="A159" s="63" t="s">
        <v>179</v>
      </c>
      <c r="B159" s="64" t="s">
        <v>471</v>
      </c>
      <c r="C159" s="151" t="s">
        <v>679</v>
      </c>
      <c r="D159" s="155" t="s">
        <v>3</v>
      </c>
      <c r="E159" s="65">
        <v>1</v>
      </c>
      <c r="F159" s="155"/>
      <c r="G159" s="66"/>
      <c r="I159" s="57"/>
    </row>
    <row r="160" spans="1:9" ht="30" customHeight="1">
      <c r="A160" s="63" t="s">
        <v>180</v>
      </c>
      <c r="B160" s="64" t="s">
        <v>472</v>
      </c>
      <c r="C160" s="151" t="s">
        <v>680</v>
      </c>
      <c r="D160" s="155" t="s">
        <v>3</v>
      </c>
      <c r="E160" s="65">
        <v>2</v>
      </c>
      <c r="F160" s="155"/>
      <c r="G160" s="66"/>
      <c r="I160" s="57"/>
    </row>
    <row r="161" spans="1:9" ht="30" customHeight="1">
      <c r="A161" s="63" t="s">
        <v>181</v>
      </c>
      <c r="B161" s="64" t="s">
        <v>473</v>
      </c>
      <c r="C161" s="151" t="s">
        <v>681</v>
      </c>
      <c r="D161" s="155" t="s">
        <v>3</v>
      </c>
      <c r="E161" s="65">
        <v>15</v>
      </c>
      <c r="F161" s="155"/>
      <c r="G161" s="66"/>
      <c r="I161" s="57"/>
    </row>
    <row r="162" spans="1:9" ht="30" customHeight="1">
      <c r="A162" s="63" t="s">
        <v>182</v>
      </c>
      <c r="B162" s="64" t="s">
        <v>475</v>
      </c>
      <c r="C162" s="151" t="s">
        <v>683</v>
      </c>
      <c r="D162" s="155" t="s">
        <v>3</v>
      </c>
      <c r="E162" s="65">
        <v>75</v>
      </c>
      <c r="F162" s="155"/>
      <c r="G162" s="66"/>
      <c r="I162" s="57"/>
    </row>
    <row r="163" spans="1:9" ht="30" customHeight="1">
      <c r="A163" s="63" t="s">
        <v>183</v>
      </c>
      <c r="B163" s="64" t="s">
        <v>477</v>
      </c>
      <c r="C163" s="151" t="s">
        <v>685</v>
      </c>
      <c r="D163" s="155" t="s">
        <v>3</v>
      </c>
      <c r="E163" s="65">
        <v>50</v>
      </c>
      <c r="F163" s="155"/>
      <c r="G163" s="66"/>
      <c r="I163" s="57"/>
    </row>
    <row r="164" spans="1:9" ht="30" customHeight="1">
      <c r="A164" s="63" t="s">
        <v>184</v>
      </c>
      <c r="B164" s="64" t="s">
        <v>482</v>
      </c>
      <c r="C164" s="151" t="s">
        <v>690</v>
      </c>
      <c r="D164" s="155" t="s">
        <v>1</v>
      </c>
      <c r="E164" s="65">
        <v>50</v>
      </c>
      <c r="F164" s="155"/>
      <c r="G164" s="66"/>
      <c r="I164" s="57"/>
    </row>
    <row r="165" spans="1:9" ht="30" customHeight="1">
      <c r="A165" s="63" t="s">
        <v>185</v>
      </c>
      <c r="B165" s="64" t="s">
        <v>484</v>
      </c>
      <c r="C165" s="151" t="s">
        <v>692</v>
      </c>
      <c r="D165" s="155" t="s">
        <v>1</v>
      </c>
      <c r="E165" s="65">
        <v>50</v>
      </c>
      <c r="F165" s="155"/>
      <c r="G165" s="66"/>
      <c r="I165" s="57"/>
    </row>
    <row r="166" spans="1:9" ht="30" customHeight="1">
      <c r="A166" s="63" t="s">
        <v>186</v>
      </c>
      <c r="B166" s="64" t="s">
        <v>490</v>
      </c>
      <c r="C166" s="151" t="s">
        <v>699</v>
      </c>
      <c r="D166" s="155" t="s">
        <v>1</v>
      </c>
      <c r="E166" s="65">
        <v>1</v>
      </c>
      <c r="F166" s="155"/>
      <c r="G166" s="66"/>
      <c r="I166" s="57"/>
    </row>
    <row r="167" spans="1:9" ht="30" customHeight="1">
      <c r="A167" s="63" t="s">
        <v>187</v>
      </c>
      <c r="B167" s="64" t="s">
        <v>492</v>
      </c>
      <c r="C167" s="151" t="s">
        <v>701</v>
      </c>
      <c r="D167" s="155" t="s">
        <v>533</v>
      </c>
      <c r="E167" s="65">
        <v>6</v>
      </c>
      <c r="F167" s="155"/>
      <c r="G167" s="66"/>
      <c r="I167" s="57"/>
    </row>
    <row r="168" spans="1:9" ht="30" customHeight="1">
      <c r="A168" s="63" t="s">
        <v>188</v>
      </c>
      <c r="B168" s="64" t="s">
        <v>494</v>
      </c>
      <c r="C168" s="151" t="s">
        <v>703</v>
      </c>
      <c r="D168" s="155" t="s">
        <v>533</v>
      </c>
      <c r="E168" s="65">
        <v>2</v>
      </c>
      <c r="F168" s="155"/>
      <c r="G168" s="66"/>
      <c r="I168" s="57"/>
    </row>
    <row r="169" spans="1:9" ht="30" customHeight="1">
      <c r="A169" s="63" t="s">
        <v>189</v>
      </c>
      <c r="B169" s="64" t="s">
        <v>495</v>
      </c>
      <c r="C169" s="151" t="s">
        <v>704</v>
      </c>
      <c r="D169" s="155" t="s">
        <v>533</v>
      </c>
      <c r="E169" s="65">
        <v>16</v>
      </c>
      <c r="F169" s="155"/>
      <c r="G169" s="66"/>
      <c r="I169" s="57"/>
    </row>
    <row r="170" spans="1:9" ht="30" customHeight="1">
      <c r="A170" s="63" t="s">
        <v>190</v>
      </c>
      <c r="B170" s="64" t="s">
        <v>496</v>
      </c>
      <c r="C170" s="151" t="s">
        <v>705</v>
      </c>
      <c r="D170" s="155" t="s">
        <v>1</v>
      </c>
      <c r="E170" s="65">
        <v>2</v>
      </c>
      <c r="F170" s="155"/>
      <c r="G170" s="66"/>
      <c r="I170" s="57"/>
    </row>
    <row r="171" spans="1:9" ht="30" customHeight="1">
      <c r="A171" s="63" t="s">
        <v>191</v>
      </c>
      <c r="B171" s="64" t="s">
        <v>497</v>
      </c>
      <c r="C171" s="151" t="s">
        <v>706</v>
      </c>
      <c r="D171" s="155" t="s">
        <v>1</v>
      </c>
      <c r="E171" s="65">
        <v>1</v>
      </c>
      <c r="F171" s="155"/>
      <c r="G171" s="66"/>
      <c r="I171" s="57"/>
    </row>
    <row r="172" spans="1:9" ht="30" customHeight="1">
      <c r="A172" s="63" t="s">
        <v>192</v>
      </c>
      <c r="B172" s="64" t="s">
        <v>502</v>
      </c>
      <c r="C172" s="151" t="s">
        <v>711</v>
      </c>
      <c r="D172" s="155" t="s">
        <v>1</v>
      </c>
      <c r="E172" s="65">
        <v>6</v>
      </c>
      <c r="F172" s="155"/>
      <c r="G172" s="66"/>
      <c r="I172" s="57"/>
    </row>
    <row r="173" spans="1:9" ht="30" customHeight="1">
      <c r="A173" s="63" t="s">
        <v>193</v>
      </c>
      <c r="B173" s="64" t="s">
        <v>503</v>
      </c>
      <c r="C173" s="151" t="s">
        <v>712</v>
      </c>
      <c r="D173" s="155" t="s">
        <v>1</v>
      </c>
      <c r="E173" s="65">
        <v>4</v>
      </c>
      <c r="F173" s="155"/>
      <c r="G173" s="66"/>
      <c r="I173" s="57"/>
    </row>
    <row r="174" spans="1:9" ht="30" customHeight="1">
      <c r="A174" s="63" t="s">
        <v>748</v>
      </c>
      <c r="B174" s="64" t="s">
        <v>714</v>
      </c>
      <c r="C174" s="151" t="s">
        <v>715</v>
      </c>
      <c r="D174" s="155" t="s">
        <v>1</v>
      </c>
      <c r="E174" s="65">
        <v>3</v>
      </c>
      <c r="F174" s="155"/>
      <c r="G174" s="66"/>
      <c r="I174" s="57"/>
    </row>
    <row r="175" spans="1:9" ht="30" customHeight="1">
      <c r="A175" s="63" t="s">
        <v>194</v>
      </c>
      <c r="B175" s="64" t="s">
        <v>505</v>
      </c>
      <c r="C175" s="151" t="s">
        <v>716</v>
      </c>
      <c r="D175" s="155" t="s">
        <v>1</v>
      </c>
      <c r="E175" s="65">
        <v>4</v>
      </c>
      <c r="F175" s="155"/>
      <c r="G175" s="66"/>
      <c r="I175" s="57"/>
    </row>
    <row r="176" spans="1:9" ht="30" customHeight="1">
      <c r="A176" s="63" t="s">
        <v>195</v>
      </c>
      <c r="B176" s="64" t="s">
        <v>507</v>
      </c>
      <c r="C176" s="151" t="s">
        <v>718</v>
      </c>
      <c r="D176" s="155" t="s">
        <v>1</v>
      </c>
      <c r="E176" s="65">
        <v>20</v>
      </c>
      <c r="F176" s="155"/>
      <c r="G176" s="66"/>
      <c r="I176" s="57"/>
    </row>
    <row r="177" spans="1:9" ht="30" customHeight="1">
      <c r="A177" s="63" t="s">
        <v>196</v>
      </c>
      <c r="B177" s="64" t="s">
        <v>509</v>
      </c>
      <c r="C177" s="151" t="s">
        <v>720</v>
      </c>
      <c r="D177" s="155" t="s">
        <v>1</v>
      </c>
      <c r="E177" s="65">
        <v>1</v>
      </c>
      <c r="F177" s="155"/>
      <c r="G177" s="66"/>
      <c r="I177" s="57"/>
    </row>
    <row r="178" spans="1:9" s="54" customFormat="1" ht="30" customHeight="1">
      <c r="A178" s="59" t="s">
        <v>153</v>
      </c>
      <c r="B178" s="67"/>
      <c r="C178" s="79" t="s">
        <v>512</v>
      </c>
      <c r="D178" s="155"/>
      <c r="E178" s="61"/>
      <c r="F178" s="155"/>
      <c r="G178" s="114"/>
      <c r="I178" s="57"/>
    </row>
    <row r="179" spans="1:9" ht="30" customHeight="1">
      <c r="A179" s="63" t="s">
        <v>749</v>
      </c>
      <c r="B179" s="64" t="s">
        <v>473</v>
      </c>
      <c r="C179" s="151" t="s">
        <v>681</v>
      </c>
      <c r="D179" s="155" t="s">
        <v>3</v>
      </c>
      <c r="E179" s="65">
        <v>1800</v>
      </c>
      <c r="F179" s="155"/>
      <c r="G179" s="66"/>
      <c r="I179" s="57"/>
    </row>
    <row r="180" spans="1:9" ht="30" customHeight="1">
      <c r="A180" s="63" t="s">
        <v>750</v>
      </c>
      <c r="B180" s="64" t="s">
        <v>480</v>
      </c>
      <c r="C180" s="151" t="s">
        <v>688</v>
      </c>
      <c r="D180" s="155" t="s">
        <v>3</v>
      </c>
      <c r="E180" s="65">
        <v>2200</v>
      </c>
      <c r="F180" s="155"/>
      <c r="G180" s="66"/>
      <c r="I180" s="57"/>
    </row>
    <row r="181" spans="1:9" ht="30" customHeight="1">
      <c r="A181" s="63" t="s">
        <v>197</v>
      </c>
      <c r="B181" s="64" t="s">
        <v>370</v>
      </c>
      <c r="C181" s="151" t="s">
        <v>580</v>
      </c>
      <c r="D181" s="155" t="s">
        <v>532</v>
      </c>
      <c r="E181" s="65">
        <v>90</v>
      </c>
      <c r="F181" s="155"/>
      <c r="G181" s="66"/>
      <c r="I181" s="57"/>
    </row>
    <row r="182" spans="1:9" s="54" customFormat="1" ht="30" customHeight="1">
      <c r="A182" s="59" t="s">
        <v>154</v>
      </c>
      <c r="B182" s="67"/>
      <c r="C182" s="79" t="s">
        <v>209</v>
      </c>
      <c r="D182" s="155"/>
      <c r="E182" s="61"/>
      <c r="F182" s="155"/>
      <c r="G182" s="114"/>
      <c r="I182" s="57"/>
    </row>
    <row r="183" spans="1:9" ht="30" customHeight="1">
      <c r="A183" s="63" t="s">
        <v>198</v>
      </c>
      <c r="B183" s="64" t="s">
        <v>410</v>
      </c>
      <c r="C183" s="151" t="s">
        <v>620</v>
      </c>
      <c r="D183" s="155" t="s">
        <v>2</v>
      </c>
      <c r="E183" s="65">
        <v>1</v>
      </c>
      <c r="F183" s="155"/>
      <c r="G183" s="66"/>
      <c r="I183" s="57"/>
    </row>
    <row r="184" spans="1:9" ht="30" customHeight="1">
      <c r="A184" s="63" t="s">
        <v>199</v>
      </c>
      <c r="B184" s="64" t="s">
        <v>424</v>
      </c>
      <c r="C184" s="151" t="s">
        <v>631</v>
      </c>
      <c r="D184" s="155" t="s">
        <v>1</v>
      </c>
      <c r="E184" s="65">
        <v>3</v>
      </c>
      <c r="F184" s="155"/>
      <c r="G184" s="66"/>
      <c r="I184" s="57"/>
    </row>
    <row r="185" spans="1:9" ht="30" customHeight="1">
      <c r="A185" s="63" t="s">
        <v>200</v>
      </c>
      <c r="B185" s="64" t="s">
        <v>425</v>
      </c>
      <c r="C185" s="151" t="s">
        <v>632</v>
      </c>
      <c r="D185" s="155" t="s">
        <v>533</v>
      </c>
      <c r="E185" s="65">
        <v>4</v>
      </c>
      <c r="F185" s="155"/>
      <c r="G185" s="66"/>
      <c r="I185" s="57"/>
    </row>
    <row r="186" spans="1:9" ht="30" customHeight="1">
      <c r="A186" s="63" t="s">
        <v>751</v>
      </c>
      <c r="B186" s="64" t="s">
        <v>427</v>
      </c>
      <c r="C186" s="151" t="s">
        <v>634</v>
      </c>
      <c r="D186" s="155" t="s">
        <v>1</v>
      </c>
      <c r="E186" s="65">
        <v>3</v>
      </c>
      <c r="F186" s="155"/>
      <c r="G186" s="66"/>
      <c r="I186" s="57"/>
    </row>
    <row r="187" spans="1:9" ht="30" customHeight="1">
      <c r="A187" s="63" t="s">
        <v>752</v>
      </c>
      <c r="B187" s="64" t="s">
        <v>438</v>
      </c>
      <c r="C187" s="151" t="s">
        <v>645</v>
      </c>
      <c r="D187" s="155" t="s">
        <v>1</v>
      </c>
      <c r="E187" s="65">
        <v>3</v>
      </c>
      <c r="F187" s="155"/>
      <c r="G187" s="66"/>
      <c r="I187" s="57"/>
    </row>
    <row r="188" spans="1:9" ht="30" customHeight="1">
      <c r="A188" s="63" t="s">
        <v>753</v>
      </c>
      <c r="B188" s="64" t="s">
        <v>440</v>
      </c>
      <c r="C188" s="151" t="s">
        <v>648</v>
      </c>
      <c r="D188" s="155" t="s">
        <v>1</v>
      </c>
      <c r="E188" s="65">
        <v>6</v>
      </c>
      <c r="F188" s="155"/>
      <c r="G188" s="66"/>
      <c r="I188" s="57"/>
    </row>
    <row r="189" spans="1:9" ht="30" customHeight="1">
      <c r="A189" s="63" t="s">
        <v>754</v>
      </c>
      <c r="B189" s="64" t="s">
        <v>443</v>
      </c>
      <c r="C189" s="151" t="s">
        <v>651</v>
      </c>
      <c r="D189" s="155" t="s">
        <v>1</v>
      </c>
      <c r="E189" s="65">
        <v>3</v>
      </c>
      <c r="F189" s="155"/>
      <c r="G189" s="66"/>
      <c r="I189" s="57"/>
    </row>
    <row r="190" spans="1:9" ht="30" customHeight="1">
      <c r="A190" s="63" t="s">
        <v>755</v>
      </c>
      <c r="B190" s="64" t="s">
        <v>474</v>
      </c>
      <c r="C190" s="151" t="s">
        <v>682</v>
      </c>
      <c r="D190" s="155" t="s">
        <v>3</v>
      </c>
      <c r="E190" s="65">
        <v>3</v>
      </c>
      <c r="F190" s="155"/>
      <c r="G190" s="66"/>
      <c r="I190" s="57"/>
    </row>
    <row r="191" spans="1:9" ht="30" customHeight="1">
      <c r="A191" s="63" t="s">
        <v>756</v>
      </c>
      <c r="B191" s="64" t="s">
        <v>476</v>
      </c>
      <c r="C191" s="151" t="s">
        <v>684</v>
      </c>
      <c r="D191" s="155" t="s">
        <v>3</v>
      </c>
      <c r="E191" s="65">
        <v>20</v>
      </c>
      <c r="F191" s="155"/>
      <c r="G191" s="66"/>
      <c r="I191" s="57"/>
    </row>
    <row r="192" spans="1:9" ht="30" customHeight="1">
      <c r="A192" s="63" t="s">
        <v>757</v>
      </c>
      <c r="B192" s="64" t="s">
        <v>479</v>
      </c>
      <c r="C192" s="151" t="s">
        <v>687</v>
      </c>
      <c r="D192" s="155" t="s">
        <v>3</v>
      </c>
      <c r="E192" s="65">
        <v>12</v>
      </c>
      <c r="F192" s="155"/>
      <c r="G192" s="66"/>
      <c r="I192" s="57"/>
    </row>
    <row r="193" spans="1:9" ht="30" customHeight="1">
      <c r="A193" s="63" t="s">
        <v>758</v>
      </c>
      <c r="B193" s="64" t="s">
        <v>480</v>
      </c>
      <c r="C193" s="151" t="s">
        <v>688</v>
      </c>
      <c r="D193" s="155" t="s">
        <v>3</v>
      </c>
      <c r="E193" s="65">
        <v>80</v>
      </c>
      <c r="F193" s="155"/>
      <c r="G193" s="66"/>
      <c r="I193" s="57"/>
    </row>
    <row r="194" spans="1:9" ht="30" customHeight="1">
      <c r="A194" s="63" t="s">
        <v>759</v>
      </c>
      <c r="B194" s="64" t="s">
        <v>483</v>
      </c>
      <c r="C194" s="151" t="s">
        <v>691</v>
      </c>
      <c r="D194" s="155" t="s">
        <v>1</v>
      </c>
      <c r="E194" s="65">
        <v>9</v>
      </c>
      <c r="F194" s="155"/>
      <c r="G194" s="66"/>
      <c r="I194" s="57"/>
    </row>
    <row r="195" spans="1:9" ht="30" customHeight="1">
      <c r="A195" s="63" t="s">
        <v>201</v>
      </c>
      <c r="B195" s="64" t="s">
        <v>529</v>
      </c>
      <c r="C195" s="151" t="s">
        <v>696</v>
      </c>
      <c r="D195" s="155" t="s">
        <v>1</v>
      </c>
      <c r="E195" s="65">
        <v>9</v>
      </c>
      <c r="F195" s="155"/>
      <c r="G195" s="66"/>
      <c r="I195" s="57"/>
    </row>
    <row r="196" spans="1:9" ht="30" customHeight="1">
      <c r="A196" s="63" t="s">
        <v>202</v>
      </c>
      <c r="B196" s="64" t="s">
        <v>506</v>
      </c>
      <c r="C196" s="151" t="s">
        <v>717</v>
      </c>
      <c r="D196" s="155" t="s">
        <v>1</v>
      </c>
      <c r="E196" s="65">
        <v>3</v>
      </c>
      <c r="F196" s="155"/>
      <c r="G196" s="66"/>
      <c r="I196" s="57"/>
    </row>
    <row r="197" spans="1:9" ht="30" customHeight="1">
      <c r="A197" s="63" t="s">
        <v>203</v>
      </c>
      <c r="B197" s="64" t="s">
        <v>507</v>
      </c>
      <c r="C197" s="151" t="s">
        <v>718</v>
      </c>
      <c r="D197" s="155" t="s">
        <v>1</v>
      </c>
      <c r="E197" s="65">
        <v>3</v>
      </c>
      <c r="F197" s="155"/>
      <c r="G197" s="66"/>
      <c r="I197" s="57"/>
    </row>
    <row r="198" spans="1:9" ht="30" customHeight="1">
      <c r="A198" s="63" t="s">
        <v>760</v>
      </c>
      <c r="B198" s="68" t="s">
        <v>510</v>
      </c>
      <c r="C198" s="151" t="s">
        <v>721</v>
      </c>
      <c r="D198" s="155" t="s">
        <v>1</v>
      </c>
      <c r="E198" s="69">
        <v>1</v>
      </c>
      <c r="F198" s="155"/>
      <c r="G198" s="70"/>
      <c r="I198" s="57"/>
    </row>
    <row r="199" spans="1:9" ht="30" customHeight="1">
      <c r="A199" s="59" t="s">
        <v>211</v>
      </c>
      <c r="B199" s="67"/>
      <c r="C199" s="60" t="s">
        <v>210</v>
      </c>
      <c r="D199" s="155"/>
      <c r="E199" s="61"/>
      <c r="F199" s="155"/>
      <c r="G199" s="114"/>
      <c r="I199" s="57"/>
    </row>
    <row r="200" spans="1:9" ht="30" customHeight="1">
      <c r="A200" s="63" t="s">
        <v>212</v>
      </c>
      <c r="B200" s="64" t="s">
        <v>410</v>
      </c>
      <c r="C200" s="151" t="s">
        <v>620</v>
      </c>
      <c r="D200" s="155" t="s">
        <v>2</v>
      </c>
      <c r="E200" s="65">
        <v>1</v>
      </c>
      <c r="F200" s="155"/>
      <c r="G200" s="66"/>
      <c r="I200" s="57"/>
    </row>
    <row r="201" spans="1:9" ht="30" customHeight="1">
      <c r="A201" s="63" t="s">
        <v>213</v>
      </c>
      <c r="B201" s="64" t="s">
        <v>424</v>
      </c>
      <c r="C201" s="151" t="s">
        <v>631</v>
      </c>
      <c r="D201" s="155" t="s">
        <v>1</v>
      </c>
      <c r="E201" s="65">
        <v>6</v>
      </c>
      <c r="F201" s="155"/>
      <c r="G201" s="66"/>
      <c r="I201" s="57"/>
    </row>
    <row r="202" spans="1:9" ht="30" customHeight="1">
      <c r="A202" s="63" t="s">
        <v>214</v>
      </c>
      <c r="B202" s="64" t="s">
        <v>425</v>
      </c>
      <c r="C202" s="151" t="s">
        <v>632</v>
      </c>
      <c r="D202" s="155" t="s">
        <v>533</v>
      </c>
      <c r="E202" s="65">
        <v>6</v>
      </c>
      <c r="F202" s="155"/>
      <c r="G202" s="66"/>
      <c r="I202" s="57"/>
    </row>
    <row r="203" spans="1:9" ht="29.25" customHeight="1">
      <c r="A203" s="63" t="s">
        <v>215</v>
      </c>
      <c r="B203" s="64" t="s">
        <v>427</v>
      </c>
      <c r="C203" s="151" t="s">
        <v>634</v>
      </c>
      <c r="D203" s="155" t="s">
        <v>1</v>
      </c>
      <c r="E203" s="65">
        <v>3</v>
      </c>
      <c r="F203" s="155"/>
      <c r="G203" s="66"/>
      <c r="I203" s="57"/>
    </row>
    <row r="204" spans="1:9" ht="30" customHeight="1">
      <c r="A204" s="63" t="s">
        <v>216</v>
      </c>
      <c r="B204" s="64" t="s">
        <v>432</v>
      </c>
      <c r="C204" s="151" t="s">
        <v>639</v>
      </c>
      <c r="D204" s="155" t="s">
        <v>1</v>
      </c>
      <c r="E204" s="65">
        <v>1</v>
      </c>
      <c r="F204" s="155"/>
      <c r="G204" s="66"/>
      <c r="I204" s="57"/>
    </row>
    <row r="205" spans="1:9" ht="30" customHeight="1">
      <c r="A205" s="63" t="s">
        <v>217</v>
      </c>
      <c r="B205" s="64" t="s">
        <v>433</v>
      </c>
      <c r="C205" s="151" t="s">
        <v>640</v>
      </c>
      <c r="D205" s="155" t="s">
        <v>3</v>
      </c>
      <c r="E205" s="65">
        <v>15</v>
      </c>
      <c r="F205" s="155"/>
      <c r="G205" s="66"/>
      <c r="I205" s="57"/>
    </row>
    <row r="206" spans="1:9" ht="28.5" customHeight="1">
      <c r="A206" s="63" t="s">
        <v>218</v>
      </c>
      <c r="B206" s="64" t="s">
        <v>434</v>
      </c>
      <c r="C206" s="151" t="s">
        <v>641</v>
      </c>
      <c r="D206" s="155" t="s">
        <v>1</v>
      </c>
      <c r="E206" s="65">
        <v>3</v>
      </c>
      <c r="F206" s="155"/>
      <c r="G206" s="66"/>
      <c r="I206" s="57"/>
    </row>
    <row r="207" spans="1:9" ht="30" customHeight="1">
      <c r="A207" s="63" t="s">
        <v>219</v>
      </c>
      <c r="B207" s="64" t="s">
        <v>435</v>
      </c>
      <c r="C207" s="151" t="s">
        <v>642</v>
      </c>
      <c r="D207" s="155" t="s">
        <v>1</v>
      </c>
      <c r="E207" s="65">
        <v>9</v>
      </c>
      <c r="F207" s="155"/>
      <c r="G207" s="66"/>
      <c r="I207" s="57"/>
    </row>
    <row r="208" spans="1:9" ht="30" customHeight="1">
      <c r="A208" s="63" t="s">
        <v>220</v>
      </c>
      <c r="B208" s="64" t="s">
        <v>436</v>
      </c>
      <c r="C208" s="151" t="s">
        <v>643</v>
      </c>
      <c r="D208" s="155" t="s">
        <v>1</v>
      </c>
      <c r="E208" s="65">
        <v>3</v>
      </c>
      <c r="F208" s="155"/>
      <c r="G208" s="66"/>
      <c r="I208" s="57"/>
    </row>
    <row r="209" spans="1:9" ht="30.75" customHeight="1">
      <c r="A209" s="63" t="s">
        <v>221</v>
      </c>
      <c r="B209" s="64" t="s">
        <v>441</v>
      </c>
      <c r="C209" s="151" t="s">
        <v>649</v>
      </c>
      <c r="D209" s="155" t="s">
        <v>1</v>
      </c>
      <c r="E209" s="65">
        <v>3</v>
      </c>
      <c r="F209" s="155"/>
      <c r="G209" s="66"/>
      <c r="I209" s="57"/>
    </row>
    <row r="210" spans="1:9" ht="30" customHeight="1">
      <c r="A210" s="63" t="s">
        <v>222</v>
      </c>
      <c r="B210" s="64" t="s">
        <v>444</v>
      </c>
      <c r="C210" s="151" t="s">
        <v>652</v>
      </c>
      <c r="D210" s="155" t="s">
        <v>1</v>
      </c>
      <c r="E210" s="65">
        <v>1</v>
      </c>
      <c r="F210" s="155"/>
      <c r="G210" s="66"/>
      <c r="I210" s="57"/>
    </row>
    <row r="211" spans="1:9" ht="30" customHeight="1">
      <c r="A211" s="63" t="s">
        <v>223</v>
      </c>
      <c r="B211" s="64" t="s">
        <v>445</v>
      </c>
      <c r="C211" s="151" t="s">
        <v>653</v>
      </c>
      <c r="D211" s="155" t="s">
        <v>1</v>
      </c>
      <c r="E211" s="65">
        <v>1</v>
      </c>
      <c r="F211" s="155"/>
      <c r="G211" s="66"/>
      <c r="I211" s="57"/>
    </row>
    <row r="212" spans="1:9" ht="30" customHeight="1">
      <c r="A212" s="63" t="s">
        <v>224</v>
      </c>
      <c r="B212" s="64" t="s">
        <v>452</v>
      </c>
      <c r="C212" s="151" t="s">
        <v>660</v>
      </c>
      <c r="D212" s="155" t="s">
        <v>1</v>
      </c>
      <c r="E212" s="65">
        <v>3</v>
      </c>
      <c r="F212" s="155"/>
      <c r="G212" s="66"/>
      <c r="I212" s="57"/>
    </row>
    <row r="213" spans="1:9" ht="30" customHeight="1">
      <c r="A213" s="63" t="s">
        <v>225</v>
      </c>
      <c r="B213" s="64" t="s">
        <v>463</v>
      </c>
      <c r="C213" s="151" t="s">
        <v>671</v>
      </c>
      <c r="D213" s="155" t="s">
        <v>1</v>
      </c>
      <c r="E213" s="65">
        <v>1</v>
      </c>
      <c r="F213" s="155"/>
      <c r="G213" s="66"/>
      <c r="I213" s="57"/>
    </row>
    <row r="214" spans="1:9" ht="30" customHeight="1">
      <c r="A214" s="63" t="s">
        <v>226</v>
      </c>
      <c r="B214" s="64" t="s">
        <v>468</v>
      </c>
      <c r="C214" s="151" t="s">
        <v>676</v>
      </c>
      <c r="D214" s="155" t="s">
        <v>3</v>
      </c>
      <c r="E214" s="65">
        <v>3</v>
      </c>
      <c r="F214" s="155"/>
      <c r="G214" s="66"/>
      <c r="I214" s="57"/>
    </row>
    <row r="215" spans="1:9" ht="30" customHeight="1">
      <c r="A215" s="63" t="s">
        <v>227</v>
      </c>
      <c r="B215" s="64" t="s">
        <v>469</v>
      </c>
      <c r="C215" s="151" t="s">
        <v>677</v>
      </c>
      <c r="D215" s="155" t="s">
        <v>3</v>
      </c>
      <c r="E215" s="65">
        <v>3</v>
      </c>
      <c r="F215" s="155"/>
      <c r="G215" s="66"/>
      <c r="I215" s="57"/>
    </row>
    <row r="216" spans="1:9" ht="30" customHeight="1">
      <c r="A216" s="63" t="s">
        <v>228</v>
      </c>
      <c r="B216" s="64" t="s">
        <v>475</v>
      </c>
      <c r="C216" s="151" t="s">
        <v>683</v>
      </c>
      <c r="D216" s="155" t="s">
        <v>3</v>
      </c>
      <c r="E216" s="65">
        <v>20</v>
      </c>
      <c r="F216" s="155"/>
      <c r="G216" s="66"/>
      <c r="I216" s="57"/>
    </row>
    <row r="217" spans="1:9" ht="30" customHeight="1">
      <c r="A217" s="63" t="s">
        <v>229</v>
      </c>
      <c r="B217" s="64" t="s">
        <v>476</v>
      </c>
      <c r="C217" s="151" t="s">
        <v>684</v>
      </c>
      <c r="D217" s="155" t="s">
        <v>3</v>
      </c>
      <c r="E217" s="65">
        <v>30</v>
      </c>
      <c r="F217" s="155"/>
      <c r="G217" s="66"/>
      <c r="I217" s="57"/>
    </row>
    <row r="218" spans="1:9" ht="30" customHeight="1">
      <c r="A218" s="63" t="s">
        <v>230</v>
      </c>
      <c r="B218" s="64" t="s">
        <v>477</v>
      </c>
      <c r="C218" s="151" t="s">
        <v>685</v>
      </c>
      <c r="D218" s="155" t="s">
        <v>3</v>
      </c>
      <c r="E218" s="65">
        <v>80</v>
      </c>
      <c r="F218" s="155"/>
      <c r="G218" s="66"/>
      <c r="I218" s="57"/>
    </row>
    <row r="219" spans="1:9" ht="30" customHeight="1">
      <c r="A219" s="63" t="s">
        <v>231</v>
      </c>
      <c r="B219" s="64" t="s">
        <v>482</v>
      </c>
      <c r="C219" s="151" t="s">
        <v>690</v>
      </c>
      <c r="D219" s="155" t="s">
        <v>1</v>
      </c>
      <c r="E219" s="65">
        <v>15</v>
      </c>
      <c r="F219" s="155"/>
      <c r="G219" s="66"/>
      <c r="I219" s="57"/>
    </row>
    <row r="220" spans="1:9" ht="30" customHeight="1">
      <c r="A220" s="63" t="s">
        <v>232</v>
      </c>
      <c r="B220" s="64" t="s">
        <v>484</v>
      </c>
      <c r="C220" s="151" t="s">
        <v>692</v>
      </c>
      <c r="D220" s="155" t="s">
        <v>1</v>
      </c>
      <c r="E220" s="65">
        <v>15</v>
      </c>
      <c r="F220" s="155"/>
      <c r="G220" s="66"/>
      <c r="I220" s="57"/>
    </row>
    <row r="221" spans="1:9" ht="30" customHeight="1">
      <c r="A221" s="63" t="s">
        <v>233</v>
      </c>
      <c r="B221" s="64" t="s">
        <v>486</v>
      </c>
      <c r="C221" s="151" t="s">
        <v>694</v>
      </c>
      <c r="D221" s="155" t="s">
        <v>1</v>
      </c>
      <c r="E221" s="65">
        <v>8</v>
      </c>
      <c r="F221" s="155"/>
      <c r="G221" s="66"/>
      <c r="I221" s="57"/>
    </row>
    <row r="222" spans="1:9" ht="30" customHeight="1">
      <c r="A222" s="63" t="s">
        <v>234</v>
      </c>
      <c r="B222" s="64" t="s">
        <v>488</v>
      </c>
      <c r="C222" s="151" t="s">
        <v>697</v>
      </c>
      <c r="D222" s="155" t="s">
        <v>3</v>
      </c>
      <c r="E222" s="65">
        <v>32</v>
      </c>
      <c r="F222" s="155"/>
      <c r="G222" s="66"/>
      <c r="I222" s="57"/>
    </row>
    <row r="223" spans="1:9" ht="30" customHeight="1">
      <c r="A223" s="63" t="s">
        <v>235</v>
      </c>
      <c r="B223" s="64" t="s">
        <v>492</v>
      </c>
      <c r="C223" s="151" t="s">
        <v>701</v>
      </c>
      <c r="D223" s="155" t="s">
        <v>533</v>
      </c>
      <c r="E223" s="65">
        <v>4</v>
      </c>
      <c r="F223" s="155"/>
      <c r="G223" s="66"/>
      <c r="I223" s="57"/>
    </row>
    <row r="224" spans="1:9" ht="30" customHeight="1">
      <c r="A224" s="63" t="s">
        <v>236</v>
      </c>
      <c r="B224" s="64" t="s">
        <v>494</v>
      </c>
      <c r="C224" s="151" t="s">
        <v>703</v>
      </c>
      <c r="D224" s="155" t="s">
        <v>533</v>
      </c>
      <c r="E224" s="65">
        <v>2</v>
      </c>
      <c r="F224" s="155"/>
      <c r="G224" s="66"/>
      <c r="I224" s="57"/>
    </row>
    <row r="225" spans="1:9" ht="30" customHeight="1">
      <c r="A225" s="63" t="s">
        <v>237</v>
      </c>
      <c r="B225" s="64" t="s">
        <v>504</v>
      </c>
      <c r="C225" s="151" t="s">
        <v>713</v>
      </c>
      <c r="D225" s="155" t="s">
        <v>1</v>
      </c>
      <c r="E225" s="65">
        <v>2</v>
      </c>
      <c r="F225" s="155"/>
      <c r="G225" s="66"/>
      <c r="I225" s="57"/>
    </row>
    <row r="226" spans="1:9" ht="30" customHeight="1">
      <c r="A226" s="63" t="s">
        <v>238</v>
      </c>
      <c r="B226" s="64" t="s">
        <v>505</v>
      </c>
      <c r="C226" s="151" t="s">
        <v>716</v>
      </c>
      <c r="D226" s="155" t="s">
        <v>1</v>
      </c>
      <c r="E226" s="65">
        <v>2</v>
      </c>
      <c r="F226" s="155"/>
      <c r="G226" s="66"/>
      <c r="I226" s="57"/>
    </row>
    <row r="227" spans="1:9" ht="30" customHeight="1">
      <c r="A227" s="63" t="s">
        <v>239</v>
      </c>
      <c r="B227" s="64" t="s">
        <v>507</v>
      </c>
      <c r="C227" s="151" t="s">
        <v>718</v>
      </c>
      <c r="D227" s="155" t="s">
        <v>1</v>
      </c>
      <c r="E227" s="65">
        <v>12</v>
      </c>
      <c r="F227" s="155"/>
      <c r="G227" s="66"/>
      <c r="I227" s="57"/>
    </row>
    <row r="228" spans="1:9" ht="30" customHeight="1">
      <c r="A228" s="63" t="s">
        <v>240</v>
      </c>
      <c r="B228" s="64" t="s">
        <v>508</v>
      </c>
      <c r="C228" s="151" t="s">
        <v>719</v>
      </c>
      <c r="D228" s="155" t="s">
        <v>1</v>
      </c>
      <c r="E228" s="65">
        <v>2</v>
      </c>
      <c r="F228" s="155"/>
      <c r="G228" s="66"/>
      <c r="I228" s="57"/>
    </row>
    <row r="229" spans="1:9" ht="30" customHeight="1">
      <c r="A229" s="63" t="s">
        <v>241</v>
      </c>
      <c r="B229" s="64" t="s">
        <v>509</v>
      </c>
      <c r="C229" s="151" t="s">
        <v>720</v>
      </c>
      <c r="D229" s="155" t="s">
        <v>1</v>
      </c>
      <c r="E229" s="65">
        <v>1</v>
      </c>
      <c r="F229" s="155"/>
      <c r="G229" s="66"/>
      <c r="I229" s="57"/>
    </row>
    <row r="230" spans="1:16" ht="30" customHeight="1">
      <c r="A230" s="59" t="s">
        <v>242</v>
      </c>
      <c r="B230" s="67"/>
      <c r="C230" s="60" t="s">
        <v>244</v>
      </c>
      <c r="D230" s="155"/>
      <c r="E230" s="61"/>
      <c r="F230" s="155"/>
      <c r="G230" s="114"/>
      <c r="I230" s="57"/>
      <c r="J230" s="91"/>
      <c r="K230" s="92"/>
      <c r="L230" s="93"/>
      <c r="M230" s="94"/>
      <c r="N230" s="95"/>
      <c r="O230" s="89"/>
      <c r="P230" s="89"/>
    </row>
    <row r="231" spans="1:9" ht="30" customHeight="1">
      <c r="A231" s="63" t="s">
        <v>243</v>
      </c>
      <c r="B231" s="64" t="s">
        <v>426</v>
      </c>
      <c r="C231" s="151" t="s">
        <v>633</v>
      </c>
      <c r="D231" s="155" t="s">
        <v>533</v>
      </c>
      <c r="E231" s="65">
        <v>3</v>
      </c>
      <c r="F231" s="155"/>
      <c r="G231" s="66"/>
      <c r="I231" s="57"/>
    </row>
    <row r="232" spans="1:9" ht="30" customHeight="1">
      <c r="A232" s="63" t="s">
        <v>245</v>
      </c>
      <c r="B232" s="64" t="s">
        <v>427</v>
      </c>
      <c r="C232" s="151" t="s">
        <v>634</v>
      </c>
      <c r="D232" s="155" t="s">
        <v>1</v>
      </c>
      <c r="E232" s="65">
        <v>3</v>
      </c>
      <c r="F232" s="155"/>
      <c r="G232" s="66"/>
      <c r="H232" s="45"/>
      <c r="I232" s="57"/>
    </row>
    <row r="233" spans="1:9" ht="30" customHeight="1">
      <c r="A233" s="63" t="s">
        <v>246</v>
      </c>
      <c r="B233" s="64" t="s">
        <v>433</v>
      </c>
      <c r="C233" s="151" t="s">
        <v>640</v>
      </c>
      <c r="D233" s="155" t="s">
        <v>3</v>
      </c>
      <c r="E233" s="65">
        <v>15</v>
      </c>
      <c r="F233" s="155"/>
      <c r="G233" s="66"/>
      <c r="H233" s="45"/>
      <c r="I233" s="57"/>
    </row>
    <row r="234" spans="1:9" ht="30" customHeight="1">
      <c r="A234" s="63" t="s">
        <v>247</v>
      </c>
      <c r="B234" s="64" t="s">
        <v>434</v>
      </c>
      <c r="C234" s="151" t="s">
        <v>641</v>
      </c>
      <c r="D234" s="155" t="s">
        <v>1</v>
      </c>
      <c r="E234" s="65">
        <v>3</v>
      </c>
      <c r="F234" s="155"/>
      <c r="G234" s="66"/>
      <c r="H234" s="45"/>
      <c r="I234" s="57"/>
    </row>
    <row r="235" spans="1:9" ht="30" customHeight="1">
      <c r="A235" s="63" t="s">
        <v>248</v>
      </c>
      <c r="B235" s="64" t="s">
        <v>436</v>
      </c>
      <c r="C235" s="151" t="s">
        <v>643</v>
      </c>
      <c r="D235" s="155" t="s">
        <v>1</v>
      </c>
      <c r="E235" s="65">
        <v>3</v>
      </c>
      <c r="F235" s="155"/>
      <c r="G235" s="66"/>
      <c r="H235" s="45"/>
      <c r="I235" s="57"/>
    </row>
    <row r="236" spans="1:9" ht="30" customHeight="1">
      <c r="A236" s="63" t="s">
        <v>249</v>
      </c>
      <c r="B236" s="64" t="s">
        <v>435</v>
      </c>
      <c r="C236" s="151" t="s">
        <v>642</v>
      </c>
      <c r="D236" s="155" t="s">
        <v>1</v>
      </c>
      <c r="E236" s="65">
        <v>9</v>
      </c>
      <c r="F236" s="155"/>
      <c r="G236" s="66"/>
      <c r="H236" s="45"/>
      <c r="I236" s="57"/>
    </row>
    <row r="237" spans="1:9" ht="30" customHeight="1">
      <c r="A237" s="63" t="s">
        <v>250</v>
      </c>
      <c r="B237" s="64" t="s">
        <v>424</v>
      </c>
      <c r="C237" s="151" t="s">
        <v>631</v>
      </c>
      <c r="D237" s="155" t="s">
        <v>1</v>
      </c>
      <c r="E237" s="65">
        <v>6</v>
      </c>
      <c r="F237" s="155"/>
      <c r="G237" s="66"/>
      <c r="I237" s="57"/>
    </row>
    <row r="238" spans="1:9" ht="27" customHeight="1">
      <c r="A238" s="63" t="s">
        <v>251</v>
      </c>
      <c r="B238" s="64" t="s">
        <v>463</v>
      </c>
      <c r="C238" s="151" t="s">
        <v>671</v>
      </c>
      <c r="D238" s="155" t="s">
        <v>1</v>
      </c>
      <c r="E238" s="65">
        <v>1</v>
      </c>
      <c r="F238" s="155"/>
      <c r="G238" s="66"/>
      <c r="I238" s="57"/>
    </row>
    <row r="239" spans="1:9" ht="30" customHeight="1">
      <c r="A239" s="63" t="s">
        <v>252</v>
      </c>
      <c r="B239" s="64" t="s">
        <v>452</v>
      </c>
      <c r="C239" s="151" t="s">
        <v>660</v>
      </c>
      <c r="D239" s="155" t="s">
        <v>1</v>
      </c>
      <c r="E239" s="65">
        <v>3</v>
      </c>
      <c r="F239" s="155"/>
      <c r="G239" s="66"/>
      <c r="I239" s="57"/>
    </row>
    <row r="240" spans="1:9" ht="30" customHeight="1">
      <c r="A240" s="63" t="s">
        <v>253</v>
      </c>
      <c r="B240" s="64" t="s">
        <v>431</v>
      </c>
      <c r="C240" s="151" t="s">
        <v>638</v>
      </c>
      <c r="D240" s="155" t="s">
        <v>1</v>
      </c>
      <c r="E240" s="65">
        <v>1</v>
      </c>
      <c r="F240" s="155"/>
      <c r="G240" s="66"/>
      <c r="I240" s="57"/>
    </row>
    <row r="241" spans="1:26" ht="30" customHeight="1">
      <c r="A241" s="63" t="s">
        <v>761</v>
      </c>
      <c r="B241" s="64" t="s">
        <v>468</v>
      </c>
      <c r="C241" s="151" t="s">
        <v>676</v>
      </c>
      <c r="D241" s="155" t="s">
        <v>3</v>
      </c>
      <c r="E241" s="65">
        <v>36</v>
      </c>
      <c r="F241" s="155"/>
      <c r="G241" s="66"/>
      <c r="I241" s="57"/>
      <c r="Q241" s="45"/>
      <c r="R241" s="176"/>
      <c r="S241" s="176"/>
      <c r="T241" s="176"/>
      <c r="U241" s="176"/>
      <c r="V241" s="176"/>
      <c r="W241" s="176"/>
      <c r="X241" s="90"/>
      <c r="Y241" s="45"/>
      <c r="Z241" s="45"/>
    </row>
    <row r="242" spans="1:26" ht="30" customHeight="1">
      <c r="A242" s="63" t="s">
        <v>254</v>
      </c>
      <c r="B242" s="64" t="s">
        <v>493</v>
      </c>
      <c r="C242" s="151" t="s">
        <v>702</v>
      </c>
      <c r="D242" s="155" t="s">
        <v>533</v>
      </c>
      <c r="E242" s="65">
        <v>6</v>
      </c>
      <c r="F242" s="155"/>
      <c r="G242" s="66"/>
      <c r="I242" s="57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9" ht="30" customHeight="1">
      <c r="A243" s="63" t="s">
        <v>762</v>
      </c>
      <c r="B243" s="64" t="s">
        <v>491</v>
      </c>
      <c r="C243" s="151" t="s">
        <v>700</v>
      </c>
      <c r="D243" s="155" t="s">
        <v>533</v>
      </c>
      <c r="E243" s="65">
        <v>11</v>
      </c>
      <c r="F243" s="155"/>
      <c r="G243" s="66"/>
      <c r="I243" s="57"/>
    </row>
    <row r="244" spans="1:9" ht="30" customHeight="1">
      <c r="A244" s="63" t="s">
        <v>763</v>
      </c>
      <c r="B244" s="64" t="s">
        <v>508</v>
      </c>
      <c r="C244" s="151" t="s">
        <v>719</v>
      </c>
      <c r="D244" s="155" t="s">
        <v>1</v>
      </c>
      <c r="E244" s="65">
        <v>6</v>
      </c>
      <c r="F244" s="155"/>
      <c r="G244" s="66"/>
      <c r="I244" s="57"/>
    </row>
    <row r="245" spans="1:9" ht="30" customHeight="1">
      <c r="A245" s="63" t="s">
        <v>255</v>
      </c>
      <c r="B245" s="64" t="s">
        <v>509</v>
      </c>
      <c r="C245" s="151" t="s">
        <v>720</v>
      </c>
      <c r="D245" s="155" t="s">
        <v>1</v>
      </c>
      <c r="E245" s="65">
        <v>3</v>
      </c>
      <c r="F245" s="155"/>
      <c r="G245" s="66"/>
      <c r="I245" s="57"/>
    </row>
    <row r="246" spans="1:9" ht="30" customHeight="1">
      <c r="A246" s="63" t="s">
        <v>256</v>
      </c>
      <c r="B246" s="64" t="s">
        <v>477</v>
      </c>
      <c r="C246" s="151" t="s">
        <v>685</v>
      </c>
      <c r="D246" s="155" t="s">
        <v>3</v>
      </c>
      <c r="E246" s="65">
        <v>150</v>
      </c>
      <c r="F246" s="155"/>
      <c r="G246" s="66"/>
      <c r="I246" s="57"/>
    </row>
    <row r="247" spans="1:9" ht="30" customHeight="1">
      <c r="A247" s="63" t="s">
        <v>764</v>
      </c>
      <c r="B247" s="64" t="s">
        <v>476</v>
      </c>
      <c r="C247" s="151" t="s">
        <v>684</v>
      </c>
      <c r="D247" s="155" t="s">
        <v>3</v>
      </c>
      <c r="E247" s="65">
        <v>30</v>
      </c>
      <c r="F247" s="155"/>
      <c r="G247" s="66"/>
      <c r="I247" s="57"/>
    </row>
    <row r="248" spans="1:9" ht="30" customHeight="1">
      <c r="A248" s="63" t="s">
        <v>765</v>
      </c>
      <c r="B248" s="64" t="s">
        <v>475</v>
      </c>
      <c r="C248" s="151" t="s">
        <v>683</v>
      </c>
      <c r="D248" s="155" t="s">
        <v>3</v>
      </c>
      <c r="E248" s="65">
        <v>50</v>
      </c>
      <c r="F248" s="155"/>
      <c r="G248" s="66"/>
      <c r="I248" s="57"/>
    </row>
    <row r="249" spans="1:9" ht="30" customHeight="1">
      <c r="A249" s="63" t="s">
        <v>766</v>
      </c>
      <c r="B249" s="64" t="s">
        <v>507</v>
      </c>
      <c r="C249" s="151" t="s">
        <v>718</v>
      </c>
      <c r="D249" s="155" t="s">
        <v>1</v>
      </c>
      <c r="E249" s="65">
        <v>25</v>
      </c>
      <c r="F249" s="155"/>
      <c r="G249" s="66"/>
      <c r="I249" s="57"/>
    </row>
    <row r="250" spans="1:9" ht="30" customHeight="1">
      <c r="A250" s="63" t="s">
        <v>257</v>
      </c>
      <c r="B250" s="64" t="s">
        <v>482</v>
      </c>
      <c r="C250" s="151" t="s">
        <v>690</v>
      </c>
      <c r="D250" s="155" t="s">
        <v>1</v>
      </c>
      <c r="E250" s="65">
        <v>30</v>
      </c>
      <c r="F250" s="155"/>
      <c r="G250" s="66"/>
      <c r="I250" s="57"/>
    </row>
    <row r="251" spans="1:9" ht="30" customHeight="1">
      <c r="A251" s="63" t="s">
        <v>258</v>
      </c>
      <c r="B251" s="64" t="s">
        <v>484</v>
      </c>
      <c r="C251" s="151" t="s">
        <v>692</v>
      </c>
      <c r="D251" s="155" t="s">
        <v>1</v>
      </c>
      <c r="E251" s="65">
        <v>50</v>
      </c>
      <c r="F251" s="155"/>
      <c r="G251" s="66"/>
      <c r="I251" s="57"/>
    </row>
    <row r="252" spans="1:9" ht="30" customHeight="1">
      <c r="A252" s="63" t="s">
        <v>259</v>
      </c>
      <c r="B252" s="64" t="s">
        <v>505</v>
      </c>
      <c r="C252" s="151" t="s">
        <v>716</v>
      </c>
      <c r="D252" s="155" t="s">
        <v>1</v>
      </c>
      <c r="E252" s="65">
        <v>8</v>
      </c>
      <c r="F252" s="155"/>
      <c r="G252" s="66"/>
      <c r="I252" s="57"/>
    </row>
    <row r="253" spans="1:9" ht="30" customHeight="1">
      <c r="A253" s="63" t="s">
        <v>260</v>
      </c>
      <c r="B253" s="64" t="s">
        <v>503</v>
      </c>
      <c r="C253" s="151" t="s">
        <v>712</v>
      </c>
      <c r="D253" s="155" t="s">
        <v>1</v>
      </c>
      <c r="E253" s="65">
        <v>8</v>
      </c>
      <c r="F253" s="155"/>
      <c r="G253" s="66"/>
      <c r="I253" s="57"/>
    </row>
    <row r="254" spans="1:9" ht="30" customHeight="1">
      <c r="A254" s="63" t="s">
        <v>261</v>
      </c>
      <c r="B254" s="64" t="s">
        <v>441</v>
      </c>
      <c r="C254" s="151" t="s">
        <v>649</v>
      </c>
      <c r="D254" s="155" t="s">
        <v>1</v>
      </c>
      <c r="E254" s="65">
        <v>6</v>
      </c>
      <c r="F254" s="155"/>
      <c r="G254" s="66"/>
      <c r="I254" s="57"/>
    </row>
    <row r="255" spans="1:9" ht="30" customHeight="1">
      <c r="A255" s="63" t="s">
        <v>262</v>
      </c>
      <c r="B255" s="64" t="s">
        <v>444</v>
      </c>
      <c r="C255" s="151" t="s">
        <v>652</v>
      </c>
      <c r="D255" s="155" t="s">
        <v>1</v>
      </c>
      <c r="E255" s="65">
        <v>1</v>
      </c>
      <c r="F255" s="155"/>
      <c r="G255" s="66"/>
      <c r="I255" s="57"/>
    </row>
    <row r="256" spans="1:9" ht="30" customHeight="1">
      <c r="A256" s="63" t="s">
        <v>767</v>
      </c>
      <c r="B256" s="64" t="s">
        <v>445</v>
      </c>
      <c r="C256" s="151" t="s">
        <v>653</v>
      </c>
      <c r="D256" s="155" t="s">
        <v>1</v>
      </c>
      <c r="E256" s="65">
        <v>1</v>
      </c>
      <c r="F256" s="155"/>
      <c r="G256" s="66"/>
      <c r="I256" s="57"/>
    </row>
    <row r="257" spans="1:9" ht="30" customHeight="1">
      <c r="A257" s="63" t="s">
        <v>768</v>
      </c>
      <c r="B257" s="64" t="s">
        <v>410</v>
      </c>
      <c r="C257" s="151" t="s">
        <v>620</v>
      </c>
      <c r="D257" s="155" t="s">
        <v>2</v>
      </c>
      <c r="E257" s="65">
        <v>3</v>
      </c>
      <c r="F257" s="155"/>
      <c r="G257" s="66"/>
      <c r="I257" s="57"/>
    </row>
    <row r="258" spans="1:9" ht="30" customHeight="1">
      <c r="A258" s="63" t="s">
        <v>263</v>
      </c>
      <c r="B258" s="64" t="s">
        <v>481</v>
      </c>
      <c r="C258" s="151" t="s">
        <v>689</v>
      </c>
      <c r="D258" s="155" t="s">
        <v>3</v>
      </c>
      <c r="E258" s="65">
        <v>75</v>
      </c>
      <c r="F258" s="155"/>
      <c r="G258" s="66"/>
      <c r="I258" s="57"/>
    </row>
    <row r="259" spans="1:9" ht="42" customHeight="1">
      <c r="A259" s="63" t="s">
        <v>264</v>
      </c>
      <c r="B259" s="64" t="s">
        <v>485</v>
      </c>
      <c r="C259" s="151" t="s">
        <v>693</v>
      </c>
      <c r="D259" s="155" t="s">
        <v>1</v>
      </c>
      <c r="E259" s="65">
        <v>16</v>
      </c>
      <c r="F259" s="155"/>
      <c r="G259" s="66"/>
      <c r="I259" s="57"/>
    </row>
    <row r="260" spans="1:9" ht="30" customHeight="1">
      <c r="A260" s="59" t="s">
        <v>265</v>
      </c>
      <c r="B260" s="67"/>
      <c r="C260" s="60" t="s">
        <v>287</v>
      </c>
      <c r="D260" s="155"/>
      <c r="E260" s="61"/>
      <c r="F260" s="155"/>
      <c r="G260" s="114"/>
      <c r="I260" s="57"/>
    </row>
    <row r="261" spans="1:9" ht="30" customHeight="1">
      <c r="A261" s="96" t="s">
        <v>266</v>
      </c>
      <c r="B261" s="64" t="s">
        <v>410</v>
      </c>
      <c r="C261" s="151" t="s">
        <v>620</v>
      </c>
      <c r="D261" s="155" t="s">
        <v>2</v>
      </c>
      <c r="E261" s="65">
        <v>3</v>
      </c>
      <c r="F261" s="155"/>
      <c r="G261" s="66"/>
      <c r="I261" s="57"/>
    </row>
    <row r="262" spans="1:9" ht="30" customHeight="1">
      <c r="A262" s="96" t="s">
        <v>267</v>
      </c>
      <c r="B262" s="64" t="s">
        <v>424</v>
      </c>
      <c r="C262" s="151" t="s">
        <v>631</v>
      </c>
      <c r="D262" s="155" t="s">
        <v>1</v>
      </c>
      <c r="E262" s="65">
        <v>6</v>
      </c>
      <c r="F262" s="155"/>
      <c r="G262" s="66"/>
      <c r="I262" s="57"/>
    </row>
    <row r="263" spans="1:9" ht="30" customHeight="1">
      <c r="A263" s="96" t="s">
        <v>268</v>
      </c>
      <c r="B263" s="64" t="s">
        <v>425</v>
      </c>
      <c r="C263" s="151" t="s">
        <v>632</v>
      </c>
      <c r="D263" s="155" t="s">
        <v>533</v>
      </c>
      <c r="E263" s="65">
        <v>3</v>
      </c>
      <c r="F263" s="155"/>
      <c r="G263" s="66"/>
      <c r="I263" s="57"/>
    </row>
    <row r="264" spans="1:9" ht="30" customHeight="1">
      <c r="A264" s="96" t="s">
        <v>269</v>
      </c>
      <c r="B264" s="64" t="s">
        <v>427</v>
      </c>
      <c r="C264" s="151" t="s">
        <v>634</v>
      </c>
      <c r="D264" s="155" t="s">
        <v>1</v>
      </c>
      <c r="E264" s="65">
        <v>3</v>
      </c>
      <c r="F264" s="155"/>
      <c r="G264" s="66"/>
      <c r="I264" s="57"/>
    </row>
    <row r="265" spans="1:9" ht="30" customHeight="1">
      <c r="A265" s="96" t="s">
        <v>270</v>
      </c>
      <c r="B265" s="64" t="s">
        <v>430</v>
      </c>
      <c r="C265" s="151" t="s">
        <v>637</v>
      </c>
      <c r="D265" s="155" t="s">
        <v>1</v>
      </c>
      <c r="E265" s="65">
        <v>1</v>
      </c>
      <c r="F265" s="155"/>
      <c r="G265" s="66"/>
      <c r="I265" s="57"/>
    </row>
    <row r="266" spans="1:9" ht="30" customHeight="1">
      <c r="A266" s="96" t="s">
        <v>271</v>
      </c>
      <c r="B266" s="64" t="s">
        <v>433</v>
      </c>
      <c r="C266" s="151" t="s">
        <v>640</v>
      </c>
      <c r="D266" s="155" t="s">
        <v>3</v>
      </c>
      <c r="E266" s="65">
        <v>15</v>
      </c>
      <c r="F266" s="155"/>
      <c r="G266" s="66"/>
      <c r="I266" s="57"/>
    </row>
    <row r="267" spans="1:9" ht="30" customHeight="1">
      <c r="A267" s="96" t="s">
        <v>272</v>
      </c>
      <c r="B267" s="64" t="s">
        <v>434</v>
      </c>
      <c r="C267" s="151" t="s">
        <v>641</v>
      </c>
      <c r="D267" s="155" t="s">
        <v>1</v>
      </c>
      <c r="E267" s="65">
        <v>3</v>
      </c>
      <c r="F267" s="155"/>
      <c r="G267" s="66"/>
      <c r="I267" s="57"/>
    </row>
    <row r="268" spans="1:9" ht="30" customHeight="1">
      <c r="A268" s="96" t="s">
        <v>273</v>
      </c>
      <c r="B268" s="64" t="s">
        <v>435</v>
      </c>
      <c r="C268" s="151" t="s">
        <v>642</v>
      </c>
      <c r="D268" s="155" t="s">
        <v>1</v>
      </c>
      <c r="E268" s="65">
        <v>9</v>
      </c>
      <c r="F268" s="155"/>
      <c r="G268" s="66"/>
      <c r="I268" s="57"/>
    </row>
    <row r="269" spans="1:9" ht="30" customHeight="1">
      <c r="A269" s="96" t="s">
        <v>274</v>
      </c>
      <c r="B269" s="64" t="s">
        <v>436</v>
      </c>
      <c r="C269" s="151" t="s">
        <v>643</v>
      </c>
      <c r="D269" s="155" t="s">
        <v>1</v>
      </c>
      <c r="E269" s="65">
        <v>3</v>
      </c>
      <c r="F269" s="155"/>
      <c r="G269" s="66"/>
      <c r="I269" s="57"/>
    </row>
    <row r="270" spans="1:9" ht="30" customHeight="1">
      <c r="A270" s="96" t="s">
        <v>275</v>
      </c>
      <c r="B270" s="64" t="s">
        <v>441</v>
      </c>
      <c r="C270" s="151" t="s">
        <v>649</v>
      </c>
      <c r="D270" s="155" t="s">
        <v>1</v>
      </c>
      <c r="E270" s="65">
        <v>6</v>
      </c>
      <c r="F270" s="155"/>
      <c r="G270" s="66"/>
      <c r="I270" s="57"/>
    </row>
    <row r="271" spans="1:9" ht="30" customHeight="1">
      <c r="A271" s="96" t="s">
        <v>769</v>
      </c>
      <c r="B271" s="64" t="s">
        <v>444</v>
      </c>
      <c r="C271" s="151" t="s">
        <v>652</v>
      </c>
      <c r="D271" s="155" t="s">
        <v>1</v>
      </c>
      <c r="E271" s="65">
        <v>1</v>
      </c>
      <c r="F271" s="155"/>
      <c r="G271" s="66"/>
      <c r="I271" s="57"/>
    </row>
    <row r="272" spans="1:9" ht="30" customHeight="1">
      <c r="A272" s="96" t="s">
        <v>276</v>
      </c>
      <c r="B272" s="64" t="s">
        <v>445</v>
      </c>
      <c r="C272" s="151" t="s">
        <v>653</v>
      </c>
      <c r="D272" s="155" t="s">
        <v>1</v>
      </c>
      <c r="E272" s="65">
        <v>1</v>
      </c>
      <c r="F272" s="155"/>
      <c r="G272" s="66"/>
      <c r="I272" s="57"/>
    </row>
    <row r="273" spans="1:9" ht="30" customHeight="1">
      <c r="A273" s="96" t="s">
        <v>770</v>
      </c>
      <c r="B273" s="64" t="s">
        <v>452</v>
      </c>
      <c r="C273" s="151" t="s">
        <v>660</v>
      </c>
      <c r="D273" s="155" t="s">
        <v>1</v>
      </c>
      <c r="E273" s="65">
        <v>3</v>
      </c>
      <c r="F273" s="155"/>
      <c r="G273" s="66"/>
      <c r="I273" s="57"/>
    </row>
    <row r="274" spans="1:9" ht="30" customHeight="1">
      <c r="A274" s="96" t="s">
        <v>771</v>
      </c>
      <c r="B274" s="64" t="s">
        <v>463</v>
      </c>
      <c r="C274" s="151" t="s">
        <v>671</v>
      </c>
      <c r="D274" s="155" t="s">
        <v>1</v>
      </c>
      <c r="E274" s="65">
        <v>1</v>
      </c>
      <c r="F274" s="155"/>
      <c r="G274" s="66"/>
      <c r="I274" s="57"/>
    </row>
    <row r="275" spans="1:9" ht="30" customHeight="1">
      <c r="A275" s="96" t="s">
        <v>277</v>
      </c>
      <c r="B275" s="64" t="s">
        <v>468</v>
      </c>
      <c r="C275" s="151" t="s">
        <v>676</v>
      </c>
      <c r="D275" s="155" t="s">
        <v>3</v>
      </c>
      <c r="E275" s="65">
        <v>36</v>
      </c>
      <c r="F275" s="155"/>
      <c r="G275" s="66"/>
      <c r="I275" s="57"/>
    </row>
    <row r="276" spans="1:9" ht="30" customHeight="1">
      <c r="A276" s="96" t="s">
        <v>278</v>
      </c>
      <c r="B276" s="64" t="s">
        <v>475</v>
      </c>
      <c r="C276" s="151" t="s">
        <v>683</v>
      </c>
      <c r="D276" s="155" t="s">
        <v>3</v>
      </c>
      <c r="E276" s="65">
        <v>50</v>
      </c>
      <c r="F276" s="155"/>
      <c r="G276" s="66"/>
      <c r="I276" s="57"/>
    </row>
    <row r="277" spans="1:9" ht="30" customHeight="1">
      <c r="A277" s="96" t="s">
        <v>772</v>
      </c>
      <c r="B277" s="64" t="s">
        <v>476</v>
      </c>
      <c r="C277" s="151" t="s">
        <v>684</v>
      </c>
      <c r="D277" s="155" t="s">
        <v>3</v>
      </c>
      <c r="E277" s="65">
        <v>30</v>
      </c>
      <c r="F277" s="155"/>
      <c r="G277" s="66"/>
      <c r="I277" s="57"/>
    </row>
    <row r="278" spans="1:9" ht="30" customHeight="1">
      <c r="A278" s="96" t="s">
        <v>773</v>
      </c>
      <c r="B278" s="64" t="s">
        <v>477</v>
      </c>
      <c r="C278" s="151" t="s">
        <v>685</v>
      </c>
      <c r="D278" s="155" t="s">
        <v>3</v>
      </c>
      <c r="E278" s="65">
        <v>150</v>
      </c>
      <c r="F278" s="155"/>
      <c r="G278" s="66"/>
      <c r="I278" s="57"/>
    </row>
    <row r="279" spans="1:9" ht="30" customHeight="1">
      <c r="A279" s="96" t="s">
        <v>774</v>
      </c>
      <c r="B279" s="64" t="s">
        <v>478</v>
      </c>
      <c r="C279" s="151" t="s">
        <v>686</v>
      </c>
      <c r="D279" s="155" t="s">
        <v>3</v>
      </c>
      <c r="E279" s="65">
        <v>30</v>
      </c>
      <c r="F279" s="155"/>
      <c r="G279" s="66"/>
      <c r="I279" s="57"/>
    </row>
    <row r="280" spans="1:9" ht="30" customHeight="1">
      <c r="A280" s="96" t="s">
        <v>279</v>
      </c>
      <c r="B280" s="64" t="s">
        <v>482</v>
      </c>
      <c r="C280" s="151" t="s">
        <v>690</v>
      </c>
      <c r="D280" s="155" t="s">
        <v>1</v>
      </c>
      <c r="E280" s="65">
        <v>30</v>
      </c>
      <c r="F280" s="155"/>
      <c r="G280" s="66"/>
      <c r="I280" s="57"/>
    </row>
    <row r="281" spans="1:9" ht="30" customHeight="1">
      <c r="A281" s="96" t="s">
        <v>280</v>
      </c>
      <c r="B281" s="64" t="s">
        <v>484</v>
      </c>
      <c r="C281" s="151" t="s">
        <v>692</v>
      </c>
      <c r="D281" s="155" t="s">
        <v>1</v>
      </c>
      <c r="E281" s="65">
        <v>50</v>
      </c>
      <c r="F281" s="155"/>
      <c r="G281" s="66"/>
      <c r="I281" s="57"/>
    </row>
    <row r="282" spans="1:9" ht="30" customHeight="1">
      <c r="A282" s="96" t="s">
        <v>281</v>
      </c>
      <c r="B282" s="64" t="s">
        <v>487</v>
      </c>
      <c r="C282" s="151" t="s">
        <v>695</v>
      </c>
      <c r="D282" s="155" t="s">
        <v>1</v>
      </c>
      <c r="E282" s="65">
        <v>24</v>
      </c>
      <c r="F282" s="155"/>
      <c r="G282" s="66"/>
      <c r="I282" s="57"/>
    </row>
    <row r="283" spans="1:9" ht="30" customHeight="1">
      <c r="A283" s="96" t="s">
        <v>282</v>
      </c>
      <c r="B283" s="64" t="s">
        <v>489</v>
      </c>
      <c r="C283" s="151" t="s">
        <v>698</v>
      </c>
      <c r="D283" s="155" t="s">
        <v>3</v>
      </c>
      <c r="E283" s="65">
        <v>90</v>
      </c>
      <c r="F283" s="155"/>
      <c r="G283" s="66"/>
      <c r="I283" s="57"/>
    </row>
    <row r="284" spans="1:9" ht="30" customHeight="1">
      <c r="A284" s="96" t="s">
        <v>283</v>
      </c>
      <c r="B284" s="64" t="s">
        <v>491</v>
      </c>
      <c r="C284" s="151" t="s">
        <v>700</v>
      </c>
      <c r="D284" s="155" t="s">
        <v>533</v>
      </c>
      <c r="E284" s="65">
        <v>11</v>
      </c>
      <c r="F284" s="155"/>
      <c r="G284" s="66"/>
      <c r="I284" s="57"/>
    </row>
    <row r="285" spans="1:9" ht="30" customHeight="1">
      <c r="A285" s="96" t="s">
        <v>284</v>
      </c>
      <c r="B285" s="64" t="s">
        <v>493</v>
      </c>
      <c r="C285" s="151" t="s">
        <v>702</v>
      </c>
      <c r="D285" s="155" t="s">
        <v>533</v>
      </c>
      <c r="E285" s="65">
        <v>6</v>
      </c>
      <c r="F285" s="155"/>
      <c r="G285" s="66"/>
      <c r="I285" s="57"/>
    </row>
    <row r="286" spans="1:9" ht="30" customHeight="1">
      <c r="A286" s="96" t="s">
        <v>775</v>
      </c>
      <c r="B286" s="64" t="s">
        <v>503</v>
      </c>
      <c r="C286" s="151" t="s">
        <v>712</v>
      </c>
      <c r="D286" s="155" t="s">
        <v>1</v>
      </c>
      <c r="E286" s="65">
        <v>8</v>
      </c>
      <c r="F286" s="155"/>
      <c r="G286" s="66"/>
      <c r="I286" s="57"/>
    </row>
    <row r="287" spans="1:9" ht="30" customHeight="1">
      <c r="A287" s="96" t="s">
        <v>776</v>
      </c>
      <c r="B287" s="64" t="s">
        <v>505</v>
      </c>
      <c r="C287" s="151" t="s">
        <v>716</v>
      </c>
      <c r="D287" s="155" t="s">
        <v>1</v>
      </c>
      <c r="E287" s="65">
        <v>8</v>
      </c>
      <c r="F287" s="155"/>
      <c r="G287" s="66"/>
      <c r="I287" s="57"/>
    </row>
    <row r="288" spans="1:9" ht="30" customHeight="1">
      <c r="A288" s="96" t="s">
        <v>285</v>
      </c>
      <c r="B288" s="64" t="s">
        <v>507</v>
      </c>
      <c r="C288" s="151" t="s">
        <v>718</v>
      </c>
      <c r="D288" s="155" t="s">
        <v>1</v>
      </c>
      <c r="E288" s="65">
        <v>25</v>
      </c>
      <c r="F288" s="155"/>
      <c r="G288" s="66"/>
      <c r="I288" s="57"/>
    </row>
    <row r="289" spans="1:9" ht="30" customHeight="1">
      <c r="A289" s="96" t="s">
        <v>286</v>
      </c>
      <c r="B289" s="64" t="s">
        <v>508</v>
      </c>
      <c r="C289" s="151" t="s">
        <v>719</v>
      </c>
      <c r="D289" s="155" t="s">
        <v>1</v>
      </c>
      <c r="E289" s="65">
        <v>6</v>
      </c>
      <c r="F289" s="155"/>
      <c r="G289" s="66"/>
      <c r="I289" s="57"/>
    </row>
    <row r="290" spans="1:9" ht="34.5" customHeight="1">
      <c r="A290" s="96" t="s">
        <v>777</v>
      </c>
      <c r="B290" s="64" t="s">
        <v>509</v>
      </c>
      <c r="C290" s="151" t="s">
        <v>720</v>
      </c>
      <c r="D290" s="155" t="s">
        <v>1</v>
      </c>
      <c r="E290" s="65">
        <v>3</v>
      </c>
      <c r="F290" s="155"/>
      <c r="G290" s="66"/>
      <c r="I290" s="57"/>
    </row>
    <row r="291" spans="1:9" ht="30" customHeight="1">
      <c r="A291" s="157">
        <v>3</v>
      </c>
      <c r="B291" s="158"/>
      <c r="C291" s="159" t="s">
        <v>295</v>
      </c>
      <c r="D291" s="160"/>
      <c r="E291" s="161"/>
      <c r="F291" s="160"/>
      <c r="G291" s="162"/>
      <c r="I291" s="57"/>
    </row>
    <row r="292" spans="1:9" ht="30" customHeight="1">
      <c r="A292" s="97" t="s">
        <v>288</v>
      </c>
      <c r="B292" s="64"/>
      <c r="C292" s="60" t="s">
        <v>296</v>
      </c>
      <c r="D292" s="155"/>
      <c r="E292" s="61"/>
      <c r="F292" s="155"/>
      <c r="G292" s="114"/>
      <c r="I292" s="57"/>
    </row>
    <row r="293" spans="1:9" ht="30" customHeight="1">
      <c r="A293" s="96" t="s">
        <v>289</v>
      </c>
      <c r="B293" s="64" t="s">
        <v>405</v>
      </c>
      <c r="C293" s="151" t="s">
        <v>615</v>
      </c>
      <c r="D293" s="155" t="s">
        <v>2</v>
      </c>
      <c r="E293" s="65">
        <v>4.32</v>
      </c>
      <c r="F293" s="155"/>
      <c r="G293" s="66"/>
      <c r="I293" s="57"/>
    </row>
    <row r="294" spans="1:9" ht="30" customHeight="1">
      <c r="A294" s="96" t="s">
        <v>290</v>
      </c>
      <c r="B294" s="64" t="s">
        <v>406</v>
      </c>
      <c r="C294" s="151" t="s">
        <v>616</v>
      </c>
      <c r="D294" s="155" t="s">
        <v>2</v>
      </c>
      <c r="E294" s="65">
        <v>1.6</v>
      </c>
      <c r="F294" s="155"/>
      <c r="G294" s="66"/>
      <c r="I294" s="57"/>
    </row>
    <row r="295" spans="1:9" ht="37.5" customHeight="1">
      <c r="A295" s="96" t="s">
        <v>291</v>
      </c>
      <c r="B295" s="64" t="s">
        <v>408</v>
      </c>
      <c r="C295" s="151" t="s">
        <v>618</v>
      </c>
      <c r="D295" s="155" t="s">
        <v>2</v>
      </c>
      <c r="E295" s="65">
        <v>3.36</v>
      </c>
      <c r="F295" s="155"/>
      <c r="G295" s="66"/>
      <c r="I295" s="57"/>
    </row>
    <row r="296" spans="1:9" ht="38.25" customHeight="1">
      <c r="A296" s="96" t="s">
        <v>292</v>
      </c>
      <c r="B296" s="64" t="s">
        <v>410</v>
      </c>
      <c r="C296" s="151" t="s">
        <v>620</v>
      </c>
      <c r="D296" s="155" t="s">
        <v>2</v>
      </c>
      <c r="E296" s="65">
        <v>29.45</v>
      </c>
      <c r="F296" s="155"/>
      <c r="G296" s="66"/>
      <c r="I296" s="57"/>
    </row>
    <row r="297" spans="1:9" ht="33.75" customHeight="1">
      <c r="A297" s="96" t="s">
        <v>293</v>
      </c>
      <c r="B297" s="64" t="s">
        <v>414</v>
      </c>
      <c r="C297" s="151" t="s">
        <v>623</v>
      </c>
      <c r="D297" s="155" t="s">
        <v>564</v>
      </c>
      <c r="E297" s="65">
        <v>17</v>
      </c>
      <c r="F297" s="155"/>
      <c r="G297" s="66"/>
      <c r="I297" s="57"/>
    </row>
    <row r="298" spans="1:9" ht="30" customHeight="1">
      <c r="A298" s="96" t="s">
        <v>294</v>
      </c>
      <c r="B298" s="64" t="s">
        <v>450</v>
      </c>
      <c r="C298" s="151" t="s">
        <v>658</v>
      </c>
      <c r="D298" s="155" t="s">
        <v>1</v>
      </c>
      <c r="E298" s="65">
        <v>14</v>
      </c>
      <c r="F298" s="155"/>
      <c r="G298" s="66"/>
      <c r="I298" s="57"/>
    </row>
    <row r="299" spans="1:9" ht="30" customHeight="1">
      <c r="A299" s="97" t="s">
        <v>298</v>
      </c>
      <c r="B299" s="64"/>
      <c r="C299" s="60" t="s">
        <v>297</v>
      </c>
      <c r="D299" s="155"/>
      <c r="E299" s="61"/>
      <c r="F299" s="155"/>
      <c r="G299" s="114"/>
      <c r="I299" s="57"/>
    </row>
    <row r="300" spans="1:9" ht="30" customHeight="1">
      <c r="A300" s="96" t="s">
        <v>299</v>
      </c>
      <c r="B300" s="64" t="s">
        <v>405</v>
      </c>
      <c r="C300" s="151" t="s">
        <v>615</v>
      </c>
      <c r="D300" s="155" t="s">
        <v>2</v>
      </c>
      <c r="E300" s="65">
        <v>1.28</v>
      </c>
      <c r="F300" s="155"/>
      <c r="G300" s="66"/>
      <c r="I300" s="57"/>
    </row>
    <row r="301" spans="1:9" ht="30" customHeight="1">
      <c r="A301" s="96" t="s">
        <v>300</v>
      </c>
      <c r="B301" s="64" t="s">
        <v>406</v>
      </c>
      <c r="C301" s="151" t="s">
        <v>616</v>
      </c>
      <c r="D301" s="155" t="s">
        <v>2</v>
      </c>
      <c r="E301" s="65">
        <v>0.6</v>
      </c>
      <c r="F301" s="155"/>
      <c r="G301" s="66"/>
      <c r="I301" s="57"/>
    </row>
    <row r="302" spans="1:9" ht="30" customHeight="1">
      <c r="A302" s="96" t="s">
        <v>301</v>
      </c>
      <c r="B302" s="64" t="s">
        <v>408</v>
      </c>
      <c r="C302" s="151" t="s">
        <v>618</v>
      </c>
      <c r="D302" s="155" t="s">
        <v>2</v>
      </c>
      <c r="E302" s="65">
        <v>3.36</v>
      </c>
      <c r="F302" s="155"/>
      <c r="G302" s="66"/>
      <c r="I302" s="57"/>
    </row>
    <row r="303" spans="1:9" ht="30" customHeight="1">
      <c r="A303" s="96" t="s">
        <v>302</v>
      </c>
      <c r="B303" s="64" t="s">
        <v>410</v>
      </c>
      <c r="C303" s="151" t="s">
        <v>620</v>
      </c>
      <c r="D303" s="155" t="s">
        <v>2</v>
      </c>
      <c r="E303" s="65">
        <v>7.71</v>
      </c>
      <c r="F303" s="155"/>
      <c r="G303" s="66"/>
      <c r="I303" s="57"/>
    </row>
    <row r="304" spans="1:9" ht="30" customHeight="1">
      <c r="A304" s="96" t="s">
        <v>303</v>
      </c>
      <c r="B304" s="64" t="s">
        <v>450</v>
      </c>
      <c r="C304" s="151" t="s">
        <v>658</v>
      </c>
      <c r="D304" s="155" t="s">
        <v>1</v>
      </c>
      <c r="E304" s="65">
        <v>3</v>
      </c>
      <c r="F304" s="155"/>
      <c r="G304" s="66"/>
      <c r="I304" s="57"/>
    </row>
    <row r="305" spans="1:9" ht="30" customHeight="1">
      <c r="A305" s="97" t="s">
        <v>304</v>
      </c>
      <c r="B305" s="64"/>
      <c r="C305" s="60" t="s">
        <v>305</v>
      </c>
      <c r="D305" s="155"/>
      <c r="E305" s="61"/>
      <c r="F305" s="155"/>
      <c r="G305" s="114"/>
      <c r="I305" s="57"/>
    </row>
    <row r="306" spans="1:9" ht="30" customHeight="1">
      <c r="A306" s="96" t="s">
        <v>306</v>
      </c>
      <c r="B306" s="64" t="s">
        <v>405</v>
      </c>
      <c r="C306" s="151" t="s">
        <v>615</v>
      </c>
      <c r="D306" s="155" t="s">
        <v>2</v>
      </c>
      <c r="E306" s="65">
        <v>3.84</v>
      </c>
      <c r="F306" s="155"/>
      <c r="G306" s="66"/>
      <c r="I306" s="57"/>
    </row>
    <row r="307" spans="1:9" ht="30" customHeight="1">
      <c r="A307" s="96" t="s">
        <v>307</v>
      </c>
      <c r="B307" s="64" t="s">
        <v>406</v>
      </c>
      <c r="C307" s="151" t="s">
        <v>616</v>
      </c>
      <c r="D307" s="155" t="s">
        <v>2</v>
      </c>
      <c r="E307" s="65">
        <v>1.44</v>
      </c>
      <c r="F307" s="155"/>
      <c r="G307" s="66"/>
      <c r="I307" s="57"/>
    </row>
    <row r="308" spans="1:9" ht="30" customHeight="1">
      <c r="A308" s="96" t="s">
        <v>308</v>
      </c>
      <c r="B308" s="64" t="s">
        <v>408</v>
      </c>
      <c r="C308" s="151" t="s">
        <v>618</v>
      </c>
      <c r="D308" s="155" t="s">
        <v>2</v>
      </c>
      <c r="E308" s="65">
        <v>8.4</v>
      </c>
      <c r="F308" s="155"/>
      <c r="G308" s="66"/>
      <c r="I308" s="57"/>
    </row>
    <row r="309" spans="1:9" ht="30" customHeight="1">
      <c r="A309" s="96" t="s">
        <v>309</v>
      </c>
      <c r="B309" s="64" t="s">
        <v>410</v>
      </c>
      <c r="C309" s="151" t="s">
        <v>620</v>
      </c>
      <c r="D309" s="155" t="s">
        <v>2</v>
      </c>
      <c r="E309" s="65">
        <v>13.7</v>
      </c>
      <c r="F309" s="155"/>
      <c r="G309" s="66"/>
      <c r="I309" s="57"/>
    </row>
    <row r="310" spans="1:9" ht="30" customHeight="1">
      <c r="A310" s="96" t="s">
        <v>310</v>
      </c>
      <c r="B310" s="64" t="s">
        <v>450</v>
      </c>
      <c r="C310" s="151" t="s">
        <v>658</v>
      </c>
      <c r="D310" s="155" t="s">
        <v>1</v>
      </c>
      <c r="E310" s="65">
        <v>3</v>
      </c>
      <c r="F310" s="155"/>
      <c r="G310" s="66"/>
      <c r="I310" s="57"/>
    </row>
    <row r="311" spans="1:9" ht="30" customHeight="1">
      <c r="A311" s="97" t="s">
        <v>312</v>
      </c>
      <c r="B311" s="64"/>
      <c r="C311" s="60" t="s">
        <v>311</v>
      </c>
      <c r="D311" s="155"/>
      <c r="E311" s="61"/>
      <c r="F311" s="155"/>
      <c r="G311" s="114"/>
      <c r="I311" s="57"/>
    </row>
    <row r="312" spans="1:9" ht="30" customHeight="1">
      <c r="A312" s="96" t="s">
        <v>313</v>
      </c>
      <c r="B312" s="64" t="s">
        <v>405</v>
      </c>
      <c r="C312" s="151" t="s">
        <v>615</v>
      </c>
      <c r="D312" s="155" t="s">
        <v>2</v>
      </c>
      <c r="E312" s="65">
        <v>1.44</v>
      </c>
      <c r="F312" s="155"/>
      <c r="G312" s="66"/>
      <c r="I312" s="57"/>
    </row>
    <row r="313" spans="1:9" ht="30" customHeight="1">
      <c r="A313" s="96" t="s">
        <v>314</v>
      </c>
      <c r="B313" s="64" t="s">
        <v>406</v>
      </c>
      <c r="C313" s="151" t="s">
        <v>616</v>
      </c>
      <c r="D313" s="155" t="s">
        <v>2</v>
      </c>
      <c r="E313" s="65">
        <v>1.68</v>
      </c>
      <c r="F313" s="155"/>
      <c r="G313" s="66"/>
      <c r="I313" s="57"/>
    </row>
    <row r="314" spans="1:9" ht="30" customHeight="1">
      <c r="A314" s="96" t="s">
        <v>315</v>
      </c>
      <c r="B314" s="64" t="s">
        <v>408</v>
      </c>
      <c r="C314" s="151" t="s">
        <v>618</v>
      </c>
      <c r="D314" s="155" t="s">
        <v>2</v>
      </c>
      <c r="E314" s="65">
        <v>6.72</v>
      </c>
      <c r="F314" s="155"/>
      <c r="G314" s="66"/>
      <c r="I314" s="57"/>
    </row>
    <row r="315" spans="1:9" ht="30" customHeight="1">
      <c r="A315" s="96" t="s">
        <v>316</v>
      </c>
      <c r="B315" s="64" t="s">
        <v>410</v>
      </c>
      <c r="C315" s="151" t="s">
        <v>620</v>
      </c>
      <c r="D315" s="155" t="s">
        <v>2</v>
      </c>
      <c r="E315" s="65">
        <v>13.7</v>
      </c>
      <c r="F315" s="155"/>
      <c r="G315" s="66"/>
      <c r="I315" s="57"/>
    </row>
    <row r="316" spans="1:9" ht="30" customHeight="1">
      <c r="A316" s="96" t="s">
        <v>317</v>
      </c>
      <c r="B316" s="64" t="s">
        <v>450</v>
      </c>
      <c r="C316" s="151" t="s">
        <v>658</v>
      </c>
      <c r="D316" s="155" t="s">
        <v>1</v>
      </c>
      <c r="E316" s="65">
        <v>3</v>
      </c>
      <c r="F316" s="155"/>
      <c r="G316" s="66"/>
      <c r="I316" s="57"/>
    </row>
    <row r="317" spans="1:9" ht="30" customHeight="1">
      <c r="A317" s="157">
        <v>4</v>
      </c>
      <c r="B317" s="158"/>
      <c r="C317" s="159" t="s">
        <v>321</v>
      </c>
      <c r="D317" s="160"/>
      <c r="E317" s="161"/>
      <c r="F317" s="160"/>
      <c r="G317" s="162"/>
      <c r="I317" s="57"/>
    </row>
    <row r="318" spans="1:9" ht="30" customHeight="1">
      <c r="A318" s="97" t="s">
        <v>318</v>
      </c>
      <c r="B318" s="64"/>
      <c r="C318" s="60" t="s">
        <v>322</v>
      </c>
      <c r="D318" s="155"/>
      <c r="E318" s="61"/>
      <c r="F318" s="155"/>
      <c r="G318" s="62"/>
      <c r="I318" s="57"/>
    </row>
    <row r="319" spans="1:9" ht="13.5">
      <c r="A319" s="96" t="s">
        <v>319</v>
      </c>
      <c r="B319" s="64" t="s">
        <v>428</v>
      </c>
      <c r="C319" s="151" t="s">
        <v>635</v>
      </c>
      <c r="D319" s="155" t="s">
        <v>1</v>
      </c>
      <c r="E319" s="65">
        <v>1</v>
      </c>
      <c r="F319" s="155"/>
      <c r="G319" s="66"/>
      <c r="I319" s="57"/>
    </row>
    <row r="320" spans="1:9" ht="30" customHeight="1">
      <c r="A320" s="97">
        <v>4.2</v>
      </c>
      <c r="B320" s="64"/>
      <c r="C320" s="60" t="s">
        <v>323</v>
      </c>
      <c r="D320" s="155"/>
      <c r="E320" s="61"/>
      <c r="F320" s="155"/>
      <c r="G320" s="62"/>
      <c r="I320" s="57"/>
    </row>
    <row r="321" spans="1:10" ht="40.5">
      <c r="A321" s="99" t="s">
        <v>320</v>
      </c>
      <c r="B321" s="100"/>
      <c r="C321" s="151" t="s">
        <v>530</v>
      </c>
      <c r="D321" s="155" t="s">
        <v>1</v>
      </c>
      <c r="E321" s="101">
        <v>1</v>
      </c>
      <c r="F321" s="155"/>
      <c r="G321" s="102"/>
      <c r="I321" s="57"/>
      <c r="J321" s="163" t="s">
        <v>737</v>
      </c>
    </row>
    <row r="322" spans="1:9" ht="13.5" hidden="1">
      <c r="A322" s="103"/>
      <c r="B322" s="104"/>
      <c r="C322" s="105"/>
      <c r="D322" s="155" t="e">
        <v>#REF!</v>
      </c>
      <c r="E322" s="106"/>
      <c r="F322" s="155"/>
      <c r="G322" s="107"/>
      <c r="I322" s="57"/>
    </row>
    <row r="323" spans="1:9" ht="30" customHeight="1">
      <c r="A323" s="157">
        <v>5</v>
      </c>
      <c r="B323" s="158"/>
      <c r="C323" s="159" t="s">
        <v>325</v>
      </c>
      <c r="D323" s="160"/>
      <c r="E323" s="161"/>
      <c r="F323" s="160"/>
      <c r="G323" s="162"/>
      <c r="I323" s="57"/>
    </row>
    <row r="324" spans="1:9" ht="30" customHeight="1">
      <c r="A324" s="97" t="s">
        <v>324</v>
      </c>
      <c r="B324" s="64"/>
      <c r="C324" s="60" t="s">
        <v>513</v>
      </c>
      <c r="D324" s="155"/>
      <c r="E324" s="61"/>
      <c r="F324" s="155"/>
      <c r="G324" s="102"/>
      <c r="I324" s="57"/>
    </row>
    <row r="325" spans="1:9" ht="30" customHeight="1">
      <c r="A325" s="99" t="s">
        <v>326</v>
      </c>
      <c r="B325" s="100" t="s">
        <v>447</v>
      </c>
      <c r="C325" s="151" t="s">
        <v>655</v>
      </c>
      <c r="D325" s="155" t="s">
        <v>2</v>
      </c>
      <c r="E325" s="101">
        <v>12.96</v>
      </c>
      <c r="F325" s="155"/>
      <c r="G325" s="102"/>
      <c r="I325" s="57"/>
    </row>
    <row r="326" spans="1:9" ht="30" customHeight="1">
      <c r="A326" s="99" t="s">
        <v>514</v>
      </c>
      <c r="B326" s="100" t="s">
        <v>448</v>
      </c>
      <c r="C326" s="151" t="s">
        <v>656</v>
      </c>
      <c r="D326" s="155" t="s">
        <v>564</v>
      </c>
      <c r="E326" s="101">
        <v>160</v>
      </c>
      <c r="F326" s="155"/>
      <c r="G326" s="102"/>
      <c r="I326" s="57"/>
    </row>
    <row r="327" spans="1:9" ht="30" customHeight="1">
      <c r="A327" s="99" t="s">
        <v>515</v>
      </c>
      <c r="B327" s="100" t="s">
        <v>454</v>
      </c>
      <c r="C327" s="151" t="s">
        <v>662</v>
      </c>
      <c r="D327" s="155" t="s">
        <v>1</v>
      </c>
      <c r="E327" s="101">
        <v>4</v>
      </c>
      <c r="F327" s="155"/>
      <c r="G327" s="102"/>
      <c r="I327" s="57"/>
    </row>
    <row r="328" spans="1:9" ht="30" customHeight="1">
      <c r="A328" s="99" t="s">
        <v>516</v>
      </c>
      <c r="B328" s="100" t="s">
        <v>458</v>
      </c>
      <c r="C328" s="151" t="s">
        <v>666</v>
      </c>
      <c r="D328" s="155" t="s">
        <v>1</v>
      </c>
      <c r="E328" s="101">
        <v>25</v>
      </c>
      <c r="F328" s="155"/>
      <c r="G328" s="102"/>
      <c r="I328" s="57"/>
    </row>
    <row r="329" spans="1:9" ht="30" customHeight="1">
      <c r="A329" s="99" t="s">
        <v>517</v>
      </c>
      <c r="B329" s="100" t="s">
        <v>459</v>
      </c>
      <c r="C329" s="151" t="s">
        <v>667</v>
      </c>
      <c r="D329" s="155" t="s">
        <v>1</v>
      </c>
      <c r="E329" s="101">
        <v>24</v>
      </c>
      <c r="F329" s="155"/>
      <c r="G329" s="102"/>
      <c r="I329" s="57"/>
    </row>
    <row r="330" spans="1:9" ht="30" customHeight="1">
      <c r="A330" s="99" t="s">
        <v>518</v>
      </c>
      <c r="B330" s="100" t="s">
        <v>460</v>
      </c>
      <c r="C330" s="151" t="s">
        <v>668</v>
      </c>
      <c r="D330" s="155" t="s">
        <v>1</v>
      </c>
      <c r="E330" s="101">
        <v>9</v>
      </c>
      <c r="F330" s="155"/>
      <c r="G330" s="102"/>
      <c r="I330" s="57"/>
    </row>
    <row r="331" spans="1:9" ht="30" customHeight="1">
      <c r="A331" s="99" t="s">
        <v>519</v>
      </c>
      <c r="B331" s="100" t="s">
        <v>461</v>
      </c>
      <c r="C331" s="151" t="s">
        <v>669</v>
      </c>
      <c r="D331" s="155" t="s">
        <v>1</v>
      </c>
      <c r="E331" s="101">
        <v>1</v>
      </c>
      <c r="F331" s="155"/>
      <c r="G331" s="102"/>
      <c r="I331" s="57"/>
    </row>
    <row r="332" spans="1:9" ht="30" customHeight="1">
      <c r="A332" s="99" t="s">
        <v>520</v>
      </c>
      <c r="B332" s="100" t="s">
        <v>462</v>
      </c>
      <c r="C332" s="151" t="s">
        <v>670</v>
      </c>
      <c r="D332" s="155" t="s">
        <v>1</v>
      </c>
      <c r="E332" s="101">
        <v>3</v>
      </c>
      <c r="F332" s="155"/>
      <c r="G332" s="102"/>
      <c r="I332" s="57"/>
    </row>
    <row r="333" spans="1:9" ht="30" customHeight="1">
      <c r="A333" s="99" t="s">
        <v>521</v>
      </c>
      <c r="B333" s="100" t="s">
        <v>465</v>
      </c>
      <c r="C333" s="151" t="s">
        <v>673</v>
      </c>
      <c r="D333" s="155" t="s">
        <v>1</v>
      </c>
      <c r="E333" s="101">
        <v>4</v>
      </c>
      <c r="F333" s="155"/>
      <c r="G333" s="102"/>
      <c r="I333" s="57"/>
    </row>
    <row r="334" spans="1:9" ht="30" customHeight="1">
      <c r="A334" s="99" t="s">
        <v>522</v>
      </c>
      <c r="B334" s="64" t="s">
        <v>498</v>
      </c>
      <c r="C334" s="151" t="s">
        <v>707</v>
      </c>
      <c r="D334" s="155" t="s">
        <v>1</v>
      </c>
      <c r="E334" s="65">
        <v>4</v>
      </c>
      <c r="F334" s="155"/>
      <c r="G334" s="102"/>
      <c r="I334" s="57"/>
    </row>
    <row r="335" spans="1:9" ht="30" customHeight="1">
      <c r="A335" s="99" t="s">
        <v>523</v>
      </c>
      <c r="B335" s="100" t="s">
        <v>499</v>
      </c>
      <c r="C335" s="151" t="s">
        <v>708</v>
      </c>
      <c r="D335" s="155" t="s">
        <v>1</v>
      </c>
      <c r="E335" s="101">
        <v>4</v>
      </c>
      <c r="F335" s="155"/>
      <c r="G335" s="102"/>
      <c r="I335" s="57"/>
    </row>
    <row r="336" spans="1:9" ht="30" customHeight="1">
      <c r="A336" s="99" t="s">
        <v>524</v>
      </c>
      <c r="B336" s="64" t="s">
        <v>500</v>
      </c>
      <c r="C336" s="151" t="s">
        <v>709</v>
      </c>
      <c r="D336" s="155" t="s">
        <v>1</v>
      </c>
      <c r="E336" s="65">
        <v>4</v>
      </c>
      <c r="F336" s="155"/>
      <c r="G336" s="102"/>
      <c r="I336" s="57"/>
    </row>
    <row r="337" spans="1:9" ht="30" customHeight="1">
      <c r="A337" s="99" t="s">
        <v>525</v>
      </c>
      <c r="B337" s="100" t="s">
        <v>501</v>
      </c>
      <c r="C337" s="151" t="s">
        <v>710</v>
      </c>
      <c r="D337" s="155" t="s">
        <v>1</v>
      </c>
      <c r="E337" s="101">
        <v>4</v>
      </c>
      <c r="F337" s="155"/>
      <c r="G337" s="102"/>
      <c r="I337" s="57"/>
    </row>
    <row r="338" spans="1:9" ht="30" customHeight="1">
      <c r="A338" s="178" t="s">
        <v>16</v>
      </c>
      <c r="B338" s="178"/>
      <c r="C338" s="178"/>
      <c r="D338" s="178"/>
      <c r="E338" s="178"/>
      <c r="F338" s="179"/>
      <c r="G338" s="113"/>
      <c r="I338" s="57"/>
    </row>
    <row r="339" spans="1:7" ht="30" customHeight="1" thickBot="1">
      <c r="A339" s="180" t="s">
        <v>743</v>
      </c>
      <c r="B339" s="181"/>
      <c r="C339" s="181"/>
      <c r="D339" s="181"/>
      <c r="E339" s="181"/>
      <c r="F339" s="182"/>
      <c r="G339" s="112"/>
    </row>
    <row r="340" spans="1:7" ht="30" customHeight="1" thickBot="1">
      <c r="A340" s="183" t="s">
        <v>30</v>
      </c>
      <c r="B340" s="184"/>
      <c r="C340" s="184"/>
      <c r="D340" s="184"/>
      <c r="E340" s="184"/>
      <c r="F340" s="185"/>
      <c r="G340" s="31"/>
    </row>
    <row r="369" spans="1:8" ht="13.5">
      <c r="A369" s="98"/>
      <c r="B369" s="108"/>
      <c r="C369" s="109"/>
      <c r="D369" s="110"/>
      <c r="E369" s="111"/>
      <c r="F369" s="89"/>
      <c r="G369" s="89"/>
      <c r="H369" s="45"/>
    </row>
    <row r="370" spans="1:8" ht="13.5">
      <c r="A370" s="98"/>
      <c r="B370" s="108"/>
      <c r="C370" s="109"/>
      <c r="D370" s="110"/>
      <c r="E370" s="111"/>
      <c r="F370" s="89"/>
      <c r="G370" s="89"/>
      <c r="H370" s="45"/>
    </row>
    <row r="371" spans="1:8" ht="13.5">
      <c r="A371" s="98"/>
      <c r="B371" s="108"/>
      <c r="C371" s="109"/>
      <c r="D371" s="110"/>
      <c r="E371" s="111"/>
      <c r="F371" s="89"/>
      <c r="G371" s="89"/>
      <c r="H371" s="45"/>
    </row>
    <row r="372" spans="1:8" ht="13.5">
      <c r="A372" s="176"/>
      <c r="B372" s="176"/>
      <c r="C372" s="176"/>
      <c r="D372" s="176"/>
      <c r="E372" s="176"/>
      <c r="F372" s="176"/>
      <c r="G372" s="90"/>
      <c r="H372" s="45"/>
    </row>
    <row r="373" spans="1:8" ht="13.5">
      <c r="A373" s="177"/>
      <c r="B373" s="177"/>
      <c r="C373" s="177"/>
      <c r="D373" s="177"/>
      <c r="E373" s="177"/>
      <c r="F373" s="177"/>
      <c r="G373" s="89"/>
      <c r="H373" s="45"/>
    </row>
    <row r="374" spans="1:8" ht="13.5">
      <c r="A374" s="176"/>
      <c r="B374" s="176"/>
      <c r="C374" s="176"/>
      <c r="D374" s="176"/>
      <c r="E374" s="176"/>
      <c r="F374" s="176"/>
      <c r="G374" s="90"/>
      <c r="H374" s="45"/>
    </row>
    <row r="375" spans="1:8" ht="13.5">
      <c r="A375" s="98"/>
      <c r="B375" s="108"/>
      <c r="C375" s="109"/>
      <c r="D375" s="110"/>
      <c r="E375" s="111"/>
      <c r="F375" s="89"/>
      <c r="G375" s="89"/>
      <c r="H375" s="45"/>
    </row>
    <row r="376" spans="1:8" ht="13.5">
      <c r="A376" s="98"/>
      <c r="B376" s="108"/>
      <c r="C376" s="109"/>
      <c r="D376" s="110"/>
      <c r="E376" s="111"/>
      <c r="F376" s="89"/>
      <c r="G376" s="89"/>
      <c r="H376" s="45"/>
    </row>
    <row r="377" spans="1:8" ht="13.5">
      <c r="A377" s="98"/>
      <c r="B377" s="108"/>
      <c r="C377" s="109"/>
      <c r="D377" s="110"/>
      <c r="E377" s="111"/>
      <c r="F377" s="89"/>
      <c r="G377" s="89"/>
      <c r="H377" s="45"/>
    </row>
  </sheetData>
  <sheetProtection/>
  <mergeCells count="16">
    <mergeCell ref="A2:G2"/>
    <mergeCell ref="A3:G3"/>
    <mergeCell ref="A4:G4"/>
    <mergeCell ref="A6:B6"/>
    <mergeCell ref="C6:G6"/>
    <mergeCell ref="R241:W241"/>
    <mergeCell ref="A7:B7"/>
    <mergeCell ref="C7:G7"/>
    <mergeCell ref="A9:G9"/>
    <mergeCell ref="C129:F129"/>
    <mergeCell ref="A372:F372"/>
    <mergeCell ref="A373:F373"/>
    <mergeCell ref="A374:F374"/>
    <mergeCell ref="A338:F338"/>
    <mergeCell ref="A339:F339"/>
    <mergeCell ref="A340:F340"/>
  </mergeCells>
  <printOptions horizontalCentered="1"/>
  <pageMargins left="0.5118110236220472" right="0.5118110236220472" top="0.7874015748031497" bottom="0.7874015748031497" header="0.31496062992125984" footer="0.31496062992125984"/>
  <pageSetup fitToHeight="6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tabSelected="1" view="pageBreakPreview" zoomScale="60" zoomScaleNormal="55" zoomScalePageLayoutView="0" workbookViewId="0" topLeftCell="A1">
      <selection activeCell="A16" sqref="A16:B16"/>
    </sheetView>
  </sheetViews>
  <sheetFormatPr defaultColWidth="9.140625" defaultRowHeight="12.75"/>
  <cols>
    <col min="1" max="1" width="9.140625" style="32" customWidth="1"/>
    <col min="2" max="2" width="140.7109375" style="32" customWidth="1"/>
    <col min="3" max="3" width="25.7109375" style="32" customWidth="1"/>
    <col min="4" max="8" width="25.7109375" style="35" customWidth="1"/>
    <col min="9" max="9" width="18.421875" style="32" bestFit="1" customWidth="1"/>
    <col min="10" max="16384" width="9.140625" style="32" customWidth="1"/>
  </cols>
  <sheetData>
    <row r="2" spans="1:8" ht="18.75">
      <c r="A2" s="209" t="s">
        <v>17</v>
      </c>
      <c r="B2" s="209"/>
      <c r="C2" s="209"/>
      <c r="D2" s="209"/>
      <c r="E2" s="209"/>
      <c r="F2" s="209"/>
      <c r="G2" s="209"/>
      <c r="H2" s="209"/>
    </row>
    <row r="3" spans="1:8" ht="16.5">
      <c r="A3" s="210" t="s">
        <v>18</v>
      </c>
      <c r="B3" s="210"/>
      <c r="C3" s="210"/>
      <c r="D3" s="210"/>
      <c r="E3" s="210"/>
      <c r="F3" s="210"/>
      <c r="G3" s="210"/>
      <c r="H3" s="210"/>
    </row>
    <row r="4" spans="1:8" ht="16.5">
      <c r="A4" s="210" t="s">
        <v>19</v>
      </c>
      <c r="B4" s="210"/>
      <c r="C4" s="210"/>
      <c r="D4" s="210"/>
      <c r="E4" s="210"/>
      <c r="F4" s="210"/>
      <c r="G4" s="210"/>
      <c r="H4" s="210"/>
    </row>
    <row r="6" spans="1:8" ht="49.5" customHeight="1">
      <c r="A6" s="115"/>
      <c r="B6" s="211" t="str">
        <f>Planilha!C6</f>
        <v>OBRA: CONSTRUÇÃO DAS CABINES DE FORÇA E INFRAESTRUTURA DAS REDES SUBTERRANEAS </v>
      </c>
      <c r="C6" s="212"/>
      <c r="D6" s="212"/>
      <c r="E6" s="212"/>
      <c r="F6" s="212"/>
      <c r="G6" s="212"/>
      <c r="H6" s="212"/>
    </row>
    <row r="7" spans="1:8" ht="49.5" customHeight="1">
      <c r="A7" s="116"/>
      <c r="B7" s="211" t="str">
        <f>Planilha!C7</f>
        <v>LOCAL: CAIS - CLEMENTE FERREIRA EM LINS / ESTRADA LINS - GUAIÇARA KM 4</v>
      </c>
      <c r="C7" s="212"/>
      <c r="D7" s="212"/>
      <c r="E7" s="212"/>
      <c r="F7" s="212"/>
      <c r="G7" s="212"/>
      <c r="H7" s="212"/>
    </row>
    <row r="8" spans="1:8" ht="49.5" customHeight="1">
      <c r="A8" s="36"/>
      <c r="B8" s="37"/>
      <c r="C8" s="38"/>
      <c r="D8" s="117" t="s">
        <v>327</v>
      </c>
      <c r="E8" s="117"/>
      <c r="F8" s="117"/>
      <c r="G8" s="38"/>
      <c r="H8" s="38"/>
    </row>
    <row r="9" ht="49.5" customHeight="1" thickBot="1">
      <c r="B9" s="33">
        <f>Planilha!A9</f>
        <v>0</v>
      </c>
    </row>
    <row r="10" spans="1:8" s="33" customFormat="1" ht="49.5" customHeight="1" thickBot="1">
      <c r="A10" s="120" t="s">
        <v>32</v>
      </c>
      <c r="B10" s="121" t="s">
        <v>23</v>
      </c>
      <c r="C10" s="122" t="s">
        <v>204</v>
      </c>
      <c r="D10" s="123" t="s">
        <v>25</v>
      </c>
      <c r="E10" s="124" t="s">
        <v>26</v>
      </c>
      <c r="F10" s="124" t="s">
        <v>27</v>
      </c>
      <c r="G10" s="124" t="s">
        <v>28</v>
      </c>
      <c r="H10" s="125" t="s">
        <v>16</v>
      </c>
    </row>
    <row r="11" spans="1:8" s="33" customFormat="1" ht="49.5" customHeight="1">
      <c r="A11" s="213">
        <v>1</v>
      </c>
      <c r="B11" s="214" t="str">
        <f>Planilha!C12</f>
        <v>OBRA CIVIL /CABINES DE ALTA TENSÃO / INFRAESTRUTURA DAS REDES SUBTERRANEAS </v>
      </c>
      <c r="C11" s="215">
        <f>Planilha!G12</f>
        <v>0</v>
      </c>
      <c r="D11" s="126">
        <v>0.25</v>
      </c>
      <c r="E11" s="127">
        <v>0.25</v>
      </c>
      <c r="F11" s="127">
        <v>0.25</v>
      </c>
      <c r="G11" s="127">
        <v>0.25</v>
      </c>
      <c r="H11" s="128">
        <f aca="true" t="shared" si="0" ref="H11:H17">SUM(D11:G11)</f>
        <v>1</v>
      </c>
    </row>
    <row r="12" spans="1:9" s="33" customFormat="1" ht="49.5" customHeight="1">
      <c r="A12" s="198"/>
      <c r="B12" s="200"/>
      <c r="C12" s="202"/>
      <c r="D12" s="129">
        <f>$C$11*D11</f>
        <v>0</v>
      </c>
      <c r="E12" s="130">
        <f>$C$11*E11</f>
        <v>0</v>
      </c>
      <c r="F12" s="130">
        <f>$C$11*F11</f>
        <v>0</v>
      </c>
      <c r="G12" s="130">
        <f>$C$11*G11</f>
        <v>0</v>
      </c>
      <c r="H12" s="131">
        <f t="shared" si="0"/>
        <v>0</v>
      </c>
      <c r="I12" s="34"/>
    </row>
    <row r="13" spans="1:11" s="33" customFormat="1" ht="49.5" customHeight="1">
      <c r="A13" s="197">
        <v>2</v>
      </c>
      <c r="B13" s="199" t="str">
        <f>Planilha!C129</f>
        <v>OBRA ELETRICA / CABINES DE ALTA TENSÃO / INFRAESTRUTURA DAS REDES SUBTERRANEAS</v>
      </c>
      <c r="C13" s="201">
        <f>Planilha!G129</f>
        <v>0</v>
      </c>
      <c r="D13" s="132">
        <v>0.1</v>
      </c>
      <c r="E13" s="133">
        <v>0.25</v>
      </c>
      <c r="F13" s="133">
        <v>0.3</v>
      </c>
      <c r="G13" s="133">
        <v>0.35</v>
      </c>
      <c r="H13" s="134">
        <f t="shared" si="0"/>
        <v>0.9999999999999999</v>
      </c>
      <c r="K13" s="33" t="s">
        <v>778</v>
      </c>
    </row>
    <row r="14" spans="1:8" s="33" customFormat="1" ht="49.5" customHeight="1" thickBot="1">
      <c r="A14" s="198"/>
      <c r="B14" s="200"/>
      <c r="C14" s="202"/>
      <c r="D14" s="135">
        <f>D13*C13</f>
        <v>0</v>
      </c>
      <c r="E14" s="136">
        <f>E13*C13</f>
        <v>0</v>
      </c>
      <c r="F14" s="136">
        <f>F13*C13</f>
        <v>0</v>
      </c>
      <c r="G14" s="136">
        <f>G13*C13</f>
        <v>0</v>
      </c>
      <c r="H14" s="137">
        <f t="shared" si="0"/>
        <v>0</v>
      </c>
    </row>
    <row r="15" spans="1:8" s="87" customFormat="1" ht="49.5" customHeight="1">
      <c r="A15" s="203" t="s">
        <v>16</v>
      </c>
      <c r="B15" s="204"/>
      <c r="C15" s="138">
        <f>SUM(C11:C14)</f>
        <v>0</v>
      </c>
      <c r="D15" s="139">
        <f>D14+D12</f>
        <v>0</v>
      </c>
      <c r="E15" s="140">
        <f>E14+E12</f>
        <v>0</v>
      </c>
      <c r="F15" s="140">
        <f>F14+F12</f>
        <v>0</v>
      </c>
      <c r="G15" s="140">
        <f>G14+G12</f>
        <v>0</v>
      </c>
      <c r="H15" s="141">
        <f t="shared" si="0"/>
        <v>0</v>
      </c>
    </row>
    <row r="16" spans="1:8" s="87" customFormat="1" ht="49.5" customHeight="1">
      <c r="A16" s="205" t="s">
        <v>779</v>
      </c>
      <c r="B16" s="206"/>
      <c r="C16" s="142">
        <f>C15*0.25</f>
        <v>0</v>
      </c>
      <c r="D16" s="143">
        <f>D15*0.25</f>
        <v>0</v>
      </c>
      <c r="E16" s="144">
        <f>E15*0.25</f>
        <v>0</v>
      </c>
      <c r="F16" s="144">
        <f>F15*0.25</f>
        <v>0</v>
      </c>
      <c r="G16" s="144">
        <f>G15*0.25</f>
        <v>0</v>
      </c>
      <c r="H16" s="145">
        <f t="shared" si="0"/>
        <v>0</v>
      </c>
    </row>
    <row r="17" spans="1:9" s="87" customFormat="1" ht="49.5" customHeight="1" thickBot="1">
      <c r="A17" s="207" t="s">
        <v>30</v>
      </c>
      <c r="B17" s="208"/>
      <c r="C17" s="146">
        <f>C15+C16</f>
        <v>0</v>
      </c>
      <c r="D17" s="147">
        <f>SUM(D15:D16)</f>
        <v>0</v>
      </c>
      <c r="E17" s="148">
        <f>SUM(E15:E16)</f>
        <v>0</v>
      </c>
      <c r="F17" s="148">
        <f>SUM(F15:F16)</f>
        <v>0</v>
      </c>
      <c r="G17" s="148">
        <f>SUM(G15:G16)</f>
        <v>0</v>
      </c>
      <c r="H17" s="149">
        <f t="shared" si="0"/>
        <v>0</v>
      </c>
      <c r="I17" s="88"/>
    </row>
    <row r="18" ht="49.5" customHeight="1"/>
  </sheetData>
  <sheetProtection/>
  <mergeCells count="14">
    <mergeCell ref="A2:H2"/>
    <mergeCell ref="A3:H3"/>
    <mergeCell ref="A4:H4"/>
    <mergeCell ref="B6:H6"/>
    <mergeCell ref="B7:H7"/>
    <mergeCell ref="A11:A12"/>
    <mergeCell ref="B11:B12"/>
    <mergeCell ref="C11:C12"/>
    <mergeCell ref="A13:A14"/>
    <mergeCell ref="B13:B14"/>
    <mergeCell ref="C13:C14"/>
    <mergeCell ref="A15:B15"/>
    <mergeCell ref="A16:B16"/>
    <mergeCell ref="A17:B17"/>
  </mergeCells>
  <conditionalFormatting sqref="D11:H14">
    <cfRule type="cellIs" priority="1" dxfId="0" operator="greaterThan" stopIfTrue="1">
      <formula>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orientation="landscape" paperSize="9" scale="4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Serviços</dc:title>
  <dc:subject/>
  <dc:creator>Crystal Decisions</dc:creator>
  <cp:keywords/>
  <dc:description>Powered by Crystal</dc:description>
  <cp:lastModifiedBy>Adriana Lima Conserva</cp:lastModifiedBy>
  <cp:lastPrinted>2018-12-19T11:17:11Z</cp:lastPrinted>
  <dcterms:created xsi:type="dcterms:W3CDTF">2015-04-03T13:35:33Z</dcterms:created>
  <dcterms:modified xsi:type="dcterms:W3CDTF">2019-03-18T19:17:28Z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01734361CD07C3C85B968AA4B2781C480CE157AF9F7EA2E7436251CC6569833AC9ED7B4299AD862122361604012ECFDCE8F0039F2F45C68B435461C93B5C501966E203BA430B4715AFC67429F5DA65676ABC260F7B1658926A696275BEC3AFE8317D9DD9AB3BC459DE5038E8DCDB9F3E280983679688BAA10801FB0C54F3126</vt:lpwstr>
  </property>
  <property fmtid="{D5CDD505-2E9C-101B-9397-08002B2CF9AE}" pid="3" name="Business Objects Context Information1">
    <vt:lpwstr>1DD054695E5434CAFA8C112794DB01F13F32BE3B69235938CF64CF5B12DB136BAFFEEDD10184B589682B52480D7D8C2E79E6CB08A023B94D90F6CF0264DA19DF0B9242B9A7AD48B10665F83591170027413C9395EB0D86E6AA48FA6381A50A563F5937D1C184D971A6E2B3B5F63329E2C18B34585ED3299E55717354C0450D9</vt:lpwstr>
  </property>
  <property fmtid="{D5CDD505-2E9C-101B-9397-08002B2CF9AE}" pid="4" name="Business Objects Context Information2">
    <vt:lpwstr>768743EEA99EF3C1375B1116D9654D0A7612542753719ED317F3DEE4659CA8BBD373596D59344F2C67B0C799C152989E8D763AC47B419E99BFDD1232274C9927C70B27D8E5FE742A26972D9655B9642308CA3BD52F1B572504A1DB833280BEF8C72A6A6749608BA21817C5F844B900E4FF5569C343BA231F33F8D04BFF97CE4</vt:lpwstr>
  </property>
  <property fmtid="{D5CDD505-2E9C-101B-9397-08002B2CF9AE}" pid="5" name="Business Objects Context Information3">
    <vt:lpwstr>60F73B53965BEBE81C6B29577AF3B8118DCFA10A33892450AF8A0E14467E5440FD3DA18F505B0FBD40754A0CC66384CA02A9CBDA643589AB636ED0868CEB68F6056FBBCB339AD16518CA3340228424F6BE2C1E89C6833A6E828C28745132D1FF1870DADC2D228E3B611C1B6F7B8198269056E2E28F9E0DA091BF4C09362B1CC</vt:lpwstr>
  </property>
  <property fmtid="{D5CDD505-2E9C-101B-9397-08002B2CF9AE}" pid="6" name="Business Objects Context Information4">
    <vt:lpwstr>2CEEB308D204D318A5A31290BB839AA9CE13C78E1ECF63170C10126E1663B13B0FAF957C51A5EA501660149E4628B2EC983A738A4B2EB2C0C47BD2C661C137B203F90EE5F3BBA14E4AE99F29318B8A83D6629D240B714BCDD5BB2D1A0AF1868685070E3C620B6C5228DA59DD0BAD64C5E615CF6B691EA8B6FD6FF3073360339</vt:lpwstr>
  </property>
  <property fmtid="{D5CDD505-2E9C-101B-9397-08002B2CF9AE}" pid="7" name="Business Objects Context Information5">
    <vt:lpwstr>A59FADD3A56269CB6FEE5A6C68201D069B99B7C9EC89AF6AA8C50FFFF64F073E7CD4000</vt:lpwstr>
  </property>
</Properties>
</file>