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8690" windowHeight="6435" activeTab="0"/>
  </bookViews>
  <sheets>
    <sheet name="Planilha" sheetId="1" r:id="rId1"/>
    <sheet name="Cronograma" sheetId="2" r:id="rId2"/>
  </sheets>
  <definedNames>
    <definedName name="_xlnm.Print_Area" localSheetId="1">'Cronograma'!$A$1:$K$25</definedName>
    <definedName name="_xlnm.Print_Area" localSheetId="0">'Planilha'!$D$1:$F$33</definedName>
  </definedNames>
  <calcPr fullCalcOnLoad="1"/>
</workbook>
</file>

<file path=xl/comments1.xml><?xml version="1.0" encoding="utf-8"?>
<comments xmlns="http://schemas.openxmlformats.org/spreadsheetml/2006/main">
  <authors>
    <author>Camilo Chingotte</author>
  </authors>
  <commentList>
    <comment ref="F29" authorId="0">
      <text>
        <r>
          <rPr>
            <b/>
            <sz val="9"/>
            <rFont val="Tahoma"/>
            <family val="2"/>
          </rPr>
          <t>Inserir o valor neste campo</t>
        </r>
      </text>
    </comment>
  </commentList>
</comments>
</file>

<file path=xl/sharedStrings.xml><?xml version="1.0" encoding="utf-8"?>
<sst xmlns="http://schemas.openxmlformats.org/spreadsheetml/2006/main" count="28" uniqueCount="19">
  <si>
    <t xml:space="preserve">Item </t>
  </si>
  <si>
    <t>Descrição dos Serviços</t>
  </si>
  <si>
    <t>Valor Total</t>
  </si>
  <si>
    <t>TOTAL</t>
  </si>
  <si>
    <t>CRONOGRAMA FÍSICO-FINANCEIRO</t>
  </si>
  <si>
    <t>30 dias</t>
  </si>
  <si>
    <t xml:space="preserve">60 dias </t>
  </si>
  <si>
    <t>90 dias</t>
  </si>
  <si>
    <t>120 dias</t>
  </si>
  <si>
    <t>150 dias</t>
  </si>
  <si>
    <t>180 dias</t>
  </si>
  <si>
    <t>Levantamentos Cadastrais</t>
  </si>
  <si>
    <t>Elaboração de Estudo Preliminar e Orçamento estimado com Viabilidade Técncia e Financeira</t>
  </si>
  <si>
    <t>Aprovações Legais</t>
  </si>
  <si>
    <t>Elaboração dos Projetos Básicos, Memoriais Descritivos, Planilha Orçamentária e Cronograma Físico-Financeiro</t>
  </si>
  <si>
    <t>210 dias</t>
  </si>
  <si>
    <t>240 dias</t>
  </si>
  <si>
    <t>Contratação de serviços para elaboração de Projetos Básicos completos de Arquitetura e Engenharia, contemplando Instalações para a Reforma do Hospital Estadual de Presidente Prudente</t>
  </si>
  <si>
    <t>PLANILHA ORÇAMENTÁRIA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</si>
</sst>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9" fontId="6" fillId="33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9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164" fontId="6" fillId="0" borderId="11" xfId="0" applyNumberFormat="1" applyFont="1" applyFill="1" applyBorder="1" applyAlignment="1" applyProtection="1">
      <alignment vertical="center"/>
      <protection hidden="1"/>
    </xf>
    <xf numFmtId="9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8" fontId="0" fillId="0" borderId="0" xfId="0" applyNumberForma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164" fontId="6" fillId="0" borderId="12" xfId="0" applyNumberFormat="1" applyFont="1" applyFill="1" applyBorder="1" applyAlignment="1" applyProtection="1">
      <alignment vertical="center"/>
      <protection hidden="1"/>
    </xf>
    <xf numFmtId="9" fontId="6" fillId="33" borderId="12" xfId="0" applyNumberFormat="1" applyFont="1" applyFill="1" applyBorder="1" applyAlignment="1" applyProtection="1">
      <alignment horizontal="center" vertical="center"/>
      <protection hidden="1"/>
    </xf>
    <xf numFmtId="9" fontId="6" fillId="33" borderId="13" xfId="0" applyNumberFormat="1" applyFont="1" applyFill="1" applyBorder="1" applyAlignment="1" applyProtection="1">
      <alignment horizontal="center" vertical="center"/>
      <protection hidden="1"/>
    </xf>
    <xf numFmtId="9" fontId="6" fillId="33" borderId="11" xfId="0" applyNumberFormat="1" applyFont="1" applyFill="1" applyBorder="1" applyAlignment="1" applyProtection="1">
      <alignment horizontal="center" vertical="center"/>
      <protection hidden="1"/>
    </xf>
    <xf numFmtId="43" fontId="6" fillId="0" borderId="14" xfId="0" applyNumberFormat="1" applyFont="1" applyFill="1" applyBorder="1" applyAlignment="1" applyProtection="1">
      <alignment horizontal="center" vertical="center"/>
      <protection hidden="1"/>
    </xf>
    <xf numFmtId="164" fontId="6" fillId="0" borderId="14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6" xfId="0" applyNumberFormat="1" applyFont="1" applyFill="1" applyBorder="1" applyAlignment="1" applyProtection="1">
      <alignment horizontal="center" vertical="center"/>
      <protection hidden="1"/>
    </xf>
    <xf numFmtId="164" fontId="6" fillId="0" borderId="17" xfId="0" applyNumberFormat="1" applyFont="1" applyFill="1" applyBorder="1" applyAlignment="1" applyProtection="1">
      <alignment horizontal="center" vertical="center"/>
      <protection hidden="1"/>
    </xf>
    <xf numFmtId="4" fontId="5" fillId="4" borderId="18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 applyProtection="1">
      <alignment horizontal="center" vertical="center"/>
      <protection hidden="1"/>
    </xf>
    <xf numFmtId="164" fontId="5" fillId="4" borderId="19" xfId="0" applyNumberFormat="1" applyFont="1" applyFill="1" applyBorder="1" applyAlignment="1" applyProtection="1">
      <alignment horizontal="center" vertical="center"/>
      <protection hidden="1"/>
    </xf>
    <xf numFmtId="164" fontId="5" fillId="4" borderId="20" xfId="0" applyNumberFormat="1" applyFont="1" applyFill="1" applyBorder="1" applyAlignment="1" applyProtection="1">
      <alignment horizontal="center" vertical="center"/>
      <protection hidden="1"/>
    </xf>
    <xf numFmtId="9" fontId="6" fillId="33" borderId="21" xfId="0" applyNumberFormat="1" applyFont="1" applyFill="1" applyBorder="1" applyAlignment="1" applyProtection="1">
      <alignment horizontal="center" vertical="center"/>
      <protection hidden="1"/>
    </xf>
    <xf numFmtId="9" fontId="6" fillId="0" borderId="21" xfId="0" applyNumberFormat="1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/>
      <protection hidden="1"/>
    </xf>
    <xf numFmtId="0" fontId="6" fillId="0" borderId="22" xfId="0" applyFont="1" applyFill="1" applyBorder="1" applyAlignment="1" applyProtection="1">
      <alignment/>
      <protection hidden="1"/>
    </xf>
    <xf numFmtId="0" fontId="6" fillId="0" borderId="23" xfId="0" applyFont="1" applyFill="1" applyBorder="1" applyAlignment="1" applyProtection="1">
      <alignment/>
      <protection hidden="1"/>
    </xf>
    <xf numFmtId="0" fontId="5" fillId="4" borderId="24" xfId="0" applyFont="1" applyFill="1" applyBorder="1" applyAlignment="1" applyProtection="1">
      <alignment horizontal="center" vertical="center"/>
      <protection hidden="1"/>
    </xf>
    <xf numFmtId="0" fontId="5" fillId="4" borderId="18" xfId="0" applyFont="1" applyFill="1" applyBorder="1" applyAlignment="1" applyProtection="1">
      <alignment horizontal="center" vertical="center"/>
      <protection hidden="1"/>
    </xf>
    <xf numFmtId="0" fontId="5" fillId="4" borderId="19" xfId="0" applyFont="1" applyFill="1" applyBorder="1" applyAlignment="1" applyProtection="1">
      <alignment horizontal="center" vertical="center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4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164" fontId="5" fillId="0" borderId="23" xfId="0" applyNumberFormat="1" applyFont="1" applyBorder="1" applyAlignment="1" applyProtection="1">
      <alignment horizontal="center" vertical="center"/>
      <protection hidden="1"/>
    </xf>
    <xf numFmtId="164" fontId="5" fillId="0" borderId="11" xfId="0" applyNumberFormat="1" applyFont="1" applyBorder="1" applyAlignment="1" applyProtection="1">
      <alignment horizontal="center" vertical="center"/>
      <protection hidden="1"/>
    </xf>
    <xf numFmtId="9" fontId="0" fillId="0" borderId="28" xfId="0" applyNumberForma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4" borderId="29" xfId="0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64" fontId="5" fillId="0" borderId="14" xfId="0" applyNumberFormat="1" applyFont="1" applyBorder="1" applyAlignment="1" applyProtection="1">
      <alignment horizontal="center" vertic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 applyProtection="1">
      <alignment horizontal="center" vertical="center"/>
      <protection hidden="1"/>
    </xf>
    <xf numFmtId="0" fontId="5" fillId="4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4</xdr:col>
      <xdr:colOff>2857500</xdr:colOff>
      <xdr:row>6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2200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5</xdr:col>
      <xdr:colOff>666750</xdr:colOff>
      <xdr:row>6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2200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36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3" width="9.140625" style="1" customWidth="1"/>
    <col min="4" max="4" width="8.7109375" style="1" customWidth="1"/>
    <col min="5" max="5" width="50.7109375" style="1" customWidth="1"/>
    <col min="6" max="6" width="17.57421875" style="1" customWidth="1"/>
    <col min="7" max="7" width="13.140625" style="1" bestFit="1" customWidth="1"/>
    <col min="8" max="16384" width="9.140625" style="1" customWidth="1"/>
  </cols>
  <sheetData>
    <row r="1" ht="12.75"/>
    <row r="2" spans="4:6" ht="18">
      <c r="D2" s="45"/>
      <c r="E2" s="45"/>
      <c r="F2" s="45"/>
    </row>
    <row r="3" spans="4:6" ht="12.75">
      <c r="D3" s="46"/>
      <c r="E3" s="46"/>
      <c r="F3" s="46"/>
    </row>
    <row r="4" spans="4:6" ht="12.75">
      <c r="D4" s="46"/>
      <c r="E4" s="46"/>
      <c r="F4" s="46"/>
    </row>
    <row r="5" spans="4:6" ht="12.75">
      <c r="D5" s="4"/>
      <c r="E5" s="4"/>
      <c r="F5" s="4"/>
    </row>
    <row r="6" spans="4:6" ht="12.75">
      <c r="D6" s="4"/>
      <c r="E6" s="4"/>
      <c r="F6" s="4"/>
    </row>
    <row r="7" spans="4:6" ht="12.75">
      <c r="D7" s="4"/>
      <c r="E7" s="4"/>
      <c r="F7" s="4"/>
    </row>
    <row r="8" spans="4:6" ht="12.75">
      <c r="D8" s="4"/>
      <c r="E8" s="4"/>
      <c r="F8" s="4"/>
    </row>
    <row r="9" spans="4:6" ht="12.75">
      <c r="D9" s="4"/>
      <c r="E9" s="4"/>
      <c r="F9" s="4"/>
    </row>
    <row r="10" spans="4:6" ht="12.75">
      <c r="D10" s="4"/>
      <c r="E10" s="4"/>
      <c r="F10" s="4"/>
    </row>
    <row r="11" spans="4:6" ht="12.75">
      <c r="D11" s="4"/>
      <c r="E11" s="4"/>
      <c r="F11" s="4"/>
    </row>
    <row r="12" spans="4:6" ht="18">
      <c r="D12" s="45" t="s">
        <v>18</v>
      </c>
      <c r="E12" s="45"/>
      <c r="F12" s="45"/>
    </row>
    <row r="13" spans="4:6" ht="12.75">
      <c r="D13" s="47" t="s">
        <v>17</v>
      </c>
      <c r="E13" s="48"/>
      <c r="F13" s="48"/>
    </row>
    <row r="14" spans="4:6" ht="12.75">
      <c r="D14" s="47"/>
      <c r="E14" s="48"/>
      <c r="F14" s="48"/>
    </row>
    <row r="15" spans="4:6" ht="12.75">
      <c r="D15" s="47"/>
      <c r="E15" s="48"/>
      <c r="F15" s="48"/>
    </row>
    <row r="16" spans="4:6" ht="12.75">
      <c r="D16" s="47"/>
      <c r="E16" s="48"/>
      <c r="F16" s="48"/>
    </row>
    <row r="17" spans="4:9" ht="39.75" customHeight="1">
      <c r="D17" s="48"/>
      <c r="E17" s="48"/>
      <c r="F17" s="48"/>
      <c r="G17" s="5"/>
      <c r="H17" s="5"/>
      <c r="I17" s="5"/>
    </row>
    <row r="18" spans="4:6" ht="15" customHeight="1">
      <c r="D18" s="42"/>
      <c r="E18" s="42"/>
      <c r="F18" s="42"/>
    </row>
    <row r="19" spans="4:6" ht="15" customHeight="1" thickBot="1">
      <c r="D19" s="42"/>
      <c r="E19" s="42"/>
      <c r="F19" s="42"/>
    </row>
    <row r="20" spans="4:6" ht="19.5" customHeight="1" thickBot="1">
      <c r="D20" s="38" t="s">
        <v>0</v>
      </c>
      <c r="E20" s="39" t="s">
        <v>1</v>
      </c>
      <c r="F20" s="41" t="s">
        <v>2</v>
      </c>
    </row>
    <row r="21" spans="4:7" ht="19.5" customHeight="1">
      <c r="D21" s="49">
        <v>1</v>
      </c>
      <c r="E21" s="51" t="s">
        <v>11</v>
      </c>
      <c r="F21" s="53">
        <f>F29*0.1</f>
        <v>0</v>
      </c>
      <c r="G21" s="55"/>
    </row>
    <row r="22" spans="4:7" ht="19.5" customHeight="1">
      <c r="D22" s="50"/>
      <c r="E22" s="52"/>
      <c r="F22" s="54"/>
      <c r="G22" s="55"/>
    </row>
    <row r="23" spans="4:7" ht="19.5" customHeight="1">
      <c r="D23" s="50">
        <v>2</v>
      </c>
      <c r="E23" s="56" t="s">
        <v>12</v>
      </c>
      <c r="F23" s="54">
        <f>F29*0.25</f>
        <v>0</v>
      </c>
      <c r="G23" s="55"/>
    </row>
    <row r="24" spans="4:7" ht="19.5" customHeight="1">
      <c r="D24" s="50"/>
      <c r="E24" s="56"/>
      <c r="F24" s="54"/>
      <c r="G24" s="57"/>
    </row>
    <row r="25" spans="4:7" ht="19.5" customHeight="1">
      <c r="D25" s="50">
        <v>3</v>
      </c>
      <c r="E25" s="56" t="s">
        <v>13</v>
      </c>
      <c r="F25" s="54">
        <f>F29*0.15</f>
        <v>0</v>
      </c>
      <c r="G25" s="55"/>
    </row>
    <row r="26" spans="4:7" ht="19.5" customHeight="1">
      <c r="D26" s="50"/>
      <c r="E26" s="56"/>
      <c r="F26" s="54"/>
      <c r="G26" s="57"/>
    </row>
    <row r="27" spans="4:7" ht="19.5" customHeight="1">
      <c r="D27" s="50">
        <v>4</v>
      </c>
      <c r="E27" s="59" t="s">
        <v>14</v>
      </c>
      <c r="F27" s="54">
        <f>F29*0.5</f>
        <v>0</v>
      </c>
      <c r="G27" s="55"/>
    </row>
    <row r="28" spans="4:7" ht="19.5" customHeight="1">
      <c r="D28" s="50"/>
      <c r="E28" s="60"/>
      <c r="F28" s="54"/>
      <c r="G28" s="57"/>
    </row>
    <row r="29" spans="4:7" s="2" customFormat="1" ht="30" customHeight="1" thickBot="1">
      <c r="D29" s="61" t="s">
        <v>3</v>
      </c>
      <c r="E29" s="62"/>
      <c r="F29" s="44">
        <v>0</v>
      </c>
      <c r="G29" s="14"/>
    </row>
    <row r="30" ht="12.75"/>
    <row r="31" spans="4:6" ht="12.75">
      <c r="D31" s="58"/>
      <c r="E31" s="58"/>
      <c r="F31" s="58"/>
    </row>
    <row r="33" spans="4:6" ht="12.75">
      <c r="D33" s="58"/>
      <c r="E33" s="58"/>
      <c r="F33" s="58"/>
    </row>
    <row r="34" ht="12.75">
      <c r="F34" s="2"/>
    </row>
    <row r="35" ht="12.75">
      <c r="F35" s="3"/>
    </row>
    <row r="36" ht="12.75">
      <c r="F36" s="3"/>
    </row>
  </sheetData>
  <sheetProtection sheet="1"/>
  <mergeCells count="24">
    <mergeCell ref="D33:F33"/>
    <mergeCell ref="D27:D28"/>
    <mergeCell ref="E27:E28"/>
    <mergeCell ref="F27:F28"/>
    <mergeCell ref="G27:G28"/>
    <mergeCell ref="D29:E29"/>
    <mergeCell ref="D31:F31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:F2"/>
    <mergeCell ref="D3:F3"/>
    <mergeCell ref="D4:F4"/>
    <mergeCell ref="D12:F12"/>
    <mergeCell ref="D13:F17"/>
    <mergeCell ref="D21:D22"/>
    <mergeCell ref="E21:E22"/>
    <mergeCell ref="F21:F22"/>
  </mergeCells>
  <printOptions horizontalCentered="1"/>
  <pageMargins left="0" right="0" top="0.5905511811023623" bottom="0" header="0" footer="0"/>
  <pageSetup horizontalDpi="1200" verticalDpi="12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7109375" style="1" customWidth="1"/>
    <col min="2" max="2" width="50.7109375" style="1" customWidth="1"/>
    <col min="3" max="3" width="17.57421875" style="1" customWidth="1"/>
    <col min="4" max="6" width="15.7109375" style="2" customWidth="1"/>
    <col min="7" max="7" width="16.7109375" style="1" customWidth="1"/>
    <col min="8" max="8" width="16.7109375" style="1" bestFit="1" customWidth="1"/>
    <col min="9" max="9" width="16.7109375" style="1" customWidth="1"/>
    <col min="10" max="11" width="14.8515625" style="1" bestFit="1" customWidth="1"/>
    <col min="12" max="13" width="9.140625" style="1" customWidth="1"/>
    <col min="14" max="14" width="19.00390625" style="1" customWidth="1"/>
    <col min="15" max="16384" width="9.140625" style="1" customWidth="1"/>
  </cols>
  <sheetData>
    <row r="1" ht="12.75"/>
    <row r="2" spans="1:11" ht="18">
      <c r="A2" s="45"/>
      <c r="B2" s="45"/>
      <c r="C2" s="45"/>
      <c r="D2" s="45"/>
      <c r="E2" s="45"/>
      <c r="F2" s="45"/>
      <c r="K2" s="17"/>
    </row>
    <row r="3" spans="1:6" ht="12.75">
      <c r="A3" s="46"/>
      <c r="B3" s="46"/>
      <c r="C3" s="46"/>
      <c r="D3" s="46"/>
      <c r="E3" s="46"/>
      <c r="F3" s="46"/>
    </row>
    <row r="4" spans="1:6" ht="12.75">
      <c r="A4" s="46"/>
      <c r="B4" s="46"/>
      <c r="C4" s="46"/>
      <c r="D4" s="46"/>
      <c r="E4" s="46"/>
      <c r="F4" s="46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11" ht="18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 customHeight="1">
      <c r="A9" s="66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2" ht="39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5"/>
    </row>
    <row r="11" spans="1:11" ht="15" customHeight="1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9.5" customHeight="1" thickBot="1">
      <c r="A12" s="38" t="s">
        <v>0</v>
      </c>
      <c r="B12" s="39" t="s">
        <v>1</v>
      </c>
      <c r="C12" s="39" t="s">
        <v>2</v>
      </c>
      <c r="D12" s="39" t="s">
        <v>5</v>
      </c>
      <c r="E12" s="39" t="s">
        <v>6</v>
      </c>
      <c r="F12" s="39" t="s">
        <v>7</v>
      </c>
      <c r="G12" s="39" t="s">
        <v>8</v>
      </c>
      <c r="H12" s="39" t="s">
        <v>9</v>
      </c>
      <c r="I12" s="40" t="s">
        <v>10</v>
      </c>
      <c r="J12" s="40" t="s">
        <v>15</v>
      </c>
      <c r="K12" s="41" t="s">
        <v>16</v>
      </c>
    </row>
    <row r="13" spans="1:11" ht="19.5" customHeight="1">
      <c r="A13" s="49">
        <v>1</v>
      </c>
      <c r="B13" s="51" t="s">
        <v>11</v>
      </c>
      <c r="C13" s="65">
        <f>C21*0.1</f>
        <v>0</v>
      </c>
      <c r="D13" s="33">
        <v>0.7</v>
      </c>
      <c r="E13" s="33">
        <v>0.3</v>
      </c>
      <c r="F13" s="34"/>
      <c r="G13" s="35"/>
      <c r="H13" s="34"/>
      <c r="I13" s="36"/>
      <c r="J13" s="36"/>
      <c r="K13" s="37"/>
    </row>
    <row r="14" spans="1:14" ht="19.5" customHeight="1">
      <c r="A14" s="50"/>
      <c r="B14" s="52"/>
      <c r="C14" s="63"/>
      <c r="D14" s="7">
        <f>C13*0.7</f>
        <v>0</v>
      </c>
      <c r="E14" s="7">
        <f>C13*0.3</f>
        <v>0</v>
      </c>
      <c r="F14" s="7"/>
      <c r="G14" s="7"/>
      <c r="H14" s="7"/>
      <c r="I14" s="18"/>
      <c r="J14" s="18"/>
      <c r="K14" s="8"/>
      <c r="N14" s="3">
        <f>SUM(D14,E14)</f>
        <v>0</v>
      </c>
    </row>
    <row r="15" spans="1:11" ht="19.5" customHeight="1">
      <c r="A15" s="50">
        <v>2</v>
      </c>
      <c r="B15" s="56" t="s">
        <v>12</v>
      </c>
      <c r="C15" s="63">
        <f>C21*0.25</f>
        <v>0</v>
      </c>
      <c r="D15" s="9"/>
      <c r="E15" s="6">
        <v>0.2</v>
      </c>
      <c r="F15" s="6">
        <v>0.4</v>
      </c>
      <c r="G15" s="6">
        <v>0.3</v>
      </c>
      <c r="H15" s="6">
        <v>0.1</v>
      </c>
      <c r="I15" s="19"/>
      <c r="J15" s="19"/>
      <c r="K15" s="10"/>
    </row>
    <row r="16" spans="1:14" ht="19.5" customHeight="1">
      <c r="A16" s="50"/>
      <c r="B16" s="56"/>
      <c r="C16" s="63"/>
      <c r="D16" s="7"/>
      <c r="E16" s="7">
        <f>C15*0.2</f>
        <v>0</v>
      </c>
      <c r="F16" s="7">
        <f>C15*0.4</f>
        <v>0</v>
      </c>
      <c r="G16" s="7">
        <f>C15*0.3</f>
        <v>0</v>
      </c>
      <c r="H16" s="7">
        <f>C15*0.1</f>
        <v>0</v>
      </c>
      <c r="I16" s="20"/>
      <c r="J16" s="20"/>
      <c r="K16" s="11"/>
      <c r="N16" s="3">
        <f>SUM(H16,G16,F16,E16)</f>
        <v>0</v>
      </c>
    </row>
    <row r="17" spans="1:11" ht="19.5" customHeight="1">
      <c r="A17" s="50">
        <v>3</v>
      </c>
      <c r="B17" s="56" t="s">
        <v>13</v>
      </c>
      <c r="C17" s="63">
        <f>C21*0.15</f>
        <v>0</v>
      </c>
      <c r="D17" s="7"/>
      <c r="E17" s="7"/>
      <c r="F17" s="6">
        <v>0.1</v>
      </c>
      <c r="G17" s="6">
        <v>0.3</v>
      </c>
      <c r="H17" s="6">
        <v>0.3</v>
      </c>
      <c r="I17" s="21">
        <v>0.2</v>
      </c>
      <c r="J17" s="21">
        <v>0.1</v>
      </c>
      <c r="K17" s="12"/>
    </row>
    <row r="18" spans="1:14" ht="19.5" customHeight="1">
      <c r="A18" s="50"/>
      <c r="B18" s="56"/>
      <c r="C18" s="63"/>
      <c r="D18" s="7"/>
      <c r="E18" s="7"/>
      <c r="F18" s="7">
        <f>C17*0.1</f>
        <v>0</v>
      </c>
      <c r="G18" s="7">
        <f>C17*0.3</f>
        <v>0</v>
      </c>
      <c r="H18" s="7">
        <f>C17*0.3</f>
        <v>0</v>
      </c>
      <c r="I18" s="18">
        <f>C17*0.2</f>
        <v>0</v>
      </c>
      <c r="J18" s="18">
        <f>C17*0.1</f>
        <v>0</v>
      </c>
      <c r="K18" s="8"/>
      <c r="N18" s="3">
        <f>SUM(F18,G18,H18,I18,J18)</f>
        <v>0</v>
      </c>
    </row>
    <row r="19" spans="1:11" ht="19.5" customHeight="1">
      <c r="A19" s="50">
        <v>4</v>
      </c>
      <c r="B19" s="59" t="s">
        <v>14</v>
      </c>
      <c r="C19" s="63">
        <f>C21*0.5</f>
        <v>0</v>
      </c>
      <c r="D19" s="13"/>
      <c r="E19" s="9"/>
      <c r="F19" s="9"/>
      <c r="G19" s="9"/>
      <c r="H19" s="6">
        <v>0.2</v>
      </c>
      <c r="I19" s="22">
        <v>0.3</v>
      </c>
      <c r="J19" s="21">
        <v>0.3</v>
      </c>
      <c r="K19" s="23">
        <v>0.2</v>
      </c>
    </row>
    <row r="20" spans="1:14" ht="19.5" customHeight="1" thickBot="1">
      <c r="A20" s="70"/>
      <c r="B20" s="71"/>
      <c r="C20" s="64"/>
      <c r="D20" s="24"/>
      <c r="E20" s="25"/>
      <c r="F20" s="25"/>
      <c r="G20" s="25"/>
      <c r="H20" s="25">
        <f>C19*0.2</f>
        <v>0</v>
      </c>
      <c r="I20" s="26">
        <f>C19*0.3</f>
        <v>0</v>
      </c>
      <c r="J20" s="27">
        <f>C19*0.3</f>
        <v>0</v>
      </c>
      <c r="K20" s="28">
        <f>C19*0.2</f>
        <v>0</v>
      </c>
      <c r="N20" s="3">
        <f>SUM(H20,I20,J20,K20)</f>
        <v>0</v>
      </c>
    </row>
    <row r="21" spans="1:14" s="2" customFormat="1" ht="30" customHeight="1" thickBot="1">
      <c r="A21" s="68" t="s">
        <v>3</v>
      </c>
      <c r="B21" s="69"/>
      <c r="C21" s="29">
        <f>Planilha!F29</f>
        <v>0</v>
      </c>
      <c r="D21" s="30">
        <f>D14</f>
        <v>0</v>
      </c>
      <c r="E21" s="30">
        <f>SUM(E14,E16)</f>
        <v>0</v>
      </c>
      <c r="F21" s="30">
        <f>SUM(F16,F18)</f>
        <v>0</v>
      </c>
      <c r="G21" s="30">
        <f>SUM(G16,G18)</f>
        <v>0</v>
      </c>
      <c r="H21" s="30">
        <f>SUM(H16,H18,H20)</f>
        <v>0</v>
      </c>
      <c r="I21" s="31">
        <f>SUM(I18,I20)</f>
        <v>0</v>
      </c>
      <c r="J21" s="31">
        <f>SUM(J18,J20)</f>
        <v>0</v>
      </c>
      <c r="K21" s="32">
        <f>K20</f>
        <v>0</v>
      </c>
      <c r="N21" s="14">
        <f>SUM(D21:K21)</f>
        <v>0</v>
      </c>
    </row>
    <row r="23" spans="1:10" ht="12.7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ht="12.75">
      <c r="E24" s="15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3:4" ht="12.75">
      <c r="C26" s="2"/>
      <c r="D26" s="16"/>
    </row>
    <row r="27" ht="12.75">
      <c r="C27" s="3"/>
    </row>
    <row r="28" ht="12.75">
      <c r="C28" s="3"/>
    </row>
  </sheetData>
  <sheetProtection sheet="1"/>
  <mergeCells count="18">
    <mergeCell ref="A21:B21"/>
    <mergeCell ref="A19:A20"/>
    <mergeCell ref="B19:B20"/>
    <mergeCell ref="A13:A14"/>
    <mergeCell ref="A15:A16"/>
    <mergeCell ref="B13:B14"/>
    <mergeCell ref="B15:B16"/>
    <mergeCell ref="A17:A18"/>
    <mergeCell ref="C15:C16"/>
    <mergeCell ref="C19:C20"/>
    <mergeCell ref="C13:C14"/>
    <mergeCell ref="A9:K11"/>
    <mergeCell ref="A2:F2"/>
    <mergeCell ref="A3:F3"/>
    <mergeCell ref="A4:F4"/>
    <mergeCell ref="C17:C18"/>
    <mergeCell ref="B17:B18"/>
    <mergeCell ref="A8:K8"/>
  </mergeCells>
  <printOptions horizontalCentered="1"/>
  <pageMargins left="0.3937007874015748" right="0.3937007874015748" top="0.5905511811023623" bottom="0" header="0" footer="0"/>
  <pageSetup fitToHeight="1" fitToWidth="1"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T E</dc:creator>
  <cp:keywords/>
  <dc:description/>
  <cp:lastModifiedBy>Elaine Bugallo</cp:lastModifiedBy>
  <cp:lastPrinted>2021-06-16T15:22:11Z</cp:lastPrinted>
  <dcterms:created xsi:type="dcterms:W3CDTF">2004-10-05T18:51:55Z</dcterms:created>
  <dcterms:modified xsi:type="dcterms:W3CDTF">2021-08-11T12:33:40Z</dcterms:modified>
  <cp:category/>
  <cp:version/>
  <cp:contentType/>
  <cp:contentStatus/>
</cp:coreProperties>
</file>