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725" windowWidth="19440" windowHeight="5430" tabRatio="926" activeTab="2"/>
  </bookViews>
  <sheets>
    <sheet name="RESUMO" sheetId="72" r:id="rId1"/>
    <sheet name="PLAN PREÇOS" sheetId="71" r:id="rId2"/>
    <sheet name="Plan1" sheetId="74" r:id="rId3"/>
  </sheets>
  <definedNames>
    <definedName name="_xlnm.Print_Area" localSheetId="1">'PLAN PREÇOS'!$A$1:$G$508</definedName>
    <definedName name="_xlnm.Print_Area" localSheetId="0">RESUMO!$A$1:$C$16</definedName>
    <definedName name="Excel_BuiltIn_Print_Titles_1_1">#REF!</definedName>
    <definedName name="_xlnm.Print_Titles" localSheetId="1">'PLAN PREÇOS'!$1:$5</definedName>
  </definedNames>
  <calcPr calcId="145621"/>
</workbook>
</file>

<file path=xl/calcChain.xml><?xml version="1.0" encoding="utf-8"?>
<calcChain xmlns="http://schemas.openxmlformats.org/spreadsheetml/2006/main">
  <c r="G505" i="71" l="1"/>
  <c r="G494" i="71"/>
  <c r="G348" i="71" l="1"/>
  <c r="C14" i="72" l="1"/>
  <c r="G104" i="71" l="1"/>
  <c r="G103" i="71"/>
  <c r="G102" i="71"/>
  <c r="G101" i="71"/>
  <c r="G100" i="71"/>
  <c r="G112" i="71" l="1"/>
  <c r="G111" i="71"/>
  <c r="G110" i="71"/>
  <c r="G109" i="71"/>
  <c r="G108" i="71"/>
  <c r="G107" i="71"/>
  <c r="G106" i="71"/>
  <c r="G306" i="71" l="1"/>
  <c r="G307" i="71"/>
  <c r="G205" i="71"/>
  <c r="B10" i="72" l="1"/>
  <c r="G472" i="71" l="1"/>
  <c r="G471" i="71"/>
  <c r="G470" i="71"/>
  <c r="G366" i="71"/>
  <c r="G441" i="71" l="1"/>
  <c r="G391" i="71"/>
  <c r="G26" i="71"/>
  <c r="G223" i="71" l="1"/>
  <c r="G474" i="71" l="1"/>
  <c r="G388" i="71"/>
  <c r="G387" i="71" l="1"/>
  <c r="G486" i="71"/>
  <c r="G363" i="71" l="1"/>
  <c r="G241" i="71"/>
  <c r="G242" i="71"/>
  <c r="G243" i="71"/>
  <c r="G462" i="71" l="1"/>
  <c r="G451" i="71"/>
  <c r="G399" i="71"/>
  <c r="G94" i="71"/>
  <c r="G95" i="71"/>
  <c r="G96" i="71"/>
  <c r="G97" i="71"/>
  <c r="G98" i="71"/>
  <c r="G320" i="71"/>
  <c r="G216" i="71"/>
  <c r="G448" i="71" l="1"/>
  <c r="G440" i="71"/>
  <c r="G400" i="71"/>
  <c r="G401" i="71"/>
  <c r="G485" i="71"/>
  <c r="G487" i="71" s="1"/>
  <c r="G17" i="71"/>
  <c r="G18" i="71"/>
  <c r="G19" i="71"/>
  <c r="G20" i="71"/>
  <c r="G21" i="71"/>
  <c r="G22" i="71"/>
  <c r="G23" i="71"/>
  <c r="G24" i="71"/>
  <c r="G10" i="71"/>
  <c r="G11" i="71"/>
  <c r="G12" i="71"/>
  <c r="G9" i="71"/>
  <c r="B13" i="72"/>
  <c r="B12" i="72"/>
  <c r="C13" i="72" l="1"/>
  <c r="G25" i="71"/>
  <c r="G27" i="71"/>
  <c r="G28" i="71"/>
  <c r="G29" i="71"/>
  <c r="G34" i="71"/>
  <c r="G35" i="71"/>
  <c r="G36" i="71"/>
  <c r="G37" i="71"/>
  <c r="G39" i="71"/>
  <c r="G40" i="71"/>
  <c r="G41" i="71"/>
  <c r="G42" i="71"/>
  <c r="G43" i="71"/>
  <c r="G44" i="71"/>
  <c r="G45" i="71"/>
  <c r="G46" i="71"/>
  <c r="G47" i="71"/>
  <c r="G48" i="71"/>
  <c r="G49" i="71"/>
  <c r="G50" i="71"/>
  <c r="G51" i="71"/>
  <c r="G52" i="71"/>
  <c r="G53" i="71"/>
  <c r="G54" i="71"/>
  <c r="G55" i="71"/>
  <c r="G56" i="71"/>
  <c r="G57" i="71"/>
  <c r="G58" i="71"/>
  <c r="G244" i="71" l="1"/>
  <c r="G248" i="71"/>
  <c r="G249" i="71"/>
  <c r="G414" i="71" l="1"/>
  <c r="G416" i="71"/>
  <c r="G415" i="71"/>
  <c r="B15" i="72"/>
  <c r="G245" i="71" l="1"/>
  <c r="G246" i="71"/>
  <c r="G239" i="71"/>
  <c r="G461" i="71" l="1"/>
  <c r="G503" i="71"/>
  <c r="G504" i="71" s="1"/>
  <c r="G499" i="71"/>
  <c r="G500" i="71" l="1"/>
  <c r="G382" i="71"/>
  <c r="G383" i="71"/>
  <c r="G379" i="71"/>
  <c r="G381" i="71"/>
  <c r="G380" i="71"/>
  <c r="G478" i="71"/>
  <c r="G477" i="71"/>
  <c r="G476" i="71"/>
  <c r="G473" i="71"/>
  <c r="G475" i="71"/>
  <c r="G447" i="71"/>
  <c r="G446" i="71"/>
  <c r="G445" i="71"/>
  <c r="G444" i="71"/>
  <c r="G442" i="71"/>
  <c r="G443" i="71"/>
  <c r="G454" i="71"/>
  <c r="G453" i="71"/>
  <c r="G452" i="71"/>
  <c r="C15" i="72" l="1"/>
  <c r="G305" i="71"/>
  <c r="G308" i="71"/>
  <c r="G309" i="71"/>
  <c r="G311" i="71"/>
  <c r="G312" i="71"/>
  <c r="G313" i="71"/>
  <c r="G314" i="71"/>
  <c r="G315" i="71"/>
  <c r="G316" i="71"/>
  <c r="G317" i="71"/>
  <c r="G318" i="71"/>
  <c r="G321" i="71"/>
  <c r="G323" i="71"/>
  <c r="G324" i="71"/>
  <c r="G325" i="71"/>
  <c r="G327" i="71"/>
  <c r="G328" i="71"/>
  <c r="G329" i="71"/>
  <c r="G331" i="71"/>
  <c r="G332" i="71"/>
  <c r="G333" i="71"/>
  <c r="G334" i="71"/>
  <c r="G336" i="71"/>
  <c r="G337" i="71"/>
  <c r="G338" i="71"/>
  <c r="G339" i="71"/>
  <c r="G340" i="71"/>
  <c r="G341" i="71"/>
  <c r="G342" i="71"/>
  <c r="G304" i="71"/>
  <c r="G255" i="71"/>
  <c r="G256" i="71"/>
  <c r="G258" i="71"/>
  <c r="G259" i="71"/>
  <c r="G260" i="71"/>
  <c r="G261" i="71"/>
  <c r="G262" i="71"/>
  <c r="G263" i="71"/>
  <c r="G264" i="71"/>
  <c r="G265" i="71"/>
  <c r="G266" i="71"/>
  <c r="G268" i="71"/>
  <c r="G269" i="71"/>
  <c r="G270" i="71"/>
  <c r="G271" i="71"/>
  <c r="G272" i="71"/>
  <c r="G273" i="71"/>
  <c r="G274" i="71"/>
  <c r="G275" i="71"/>
  <c r="G276" i="71"/>
  <c r="G278" i="71"/>
  <c r="G280" i="71"/>
  <c r="G281" i="71"/>
  <c r="G282" i="71"/>
  <c r="G283" i="71"/>
  <c r="G284" i="71"/>
  <c r="G285" i="71"/>
  <c r="G286" i="71"/>
  <c r="G287" i="71"/>
  <c r="G288" i="71"/>
  <c r="G289" i="71"/>
  <c r="G290" i="71"/>
  <c r="G291" i="71"/>
  <c r="G292" i="71"/>
  <c r="G293" i="71"/>
  <c r="G294" i="71"/>
  <c r="G295" i="71"/>
  <c r="G296" i="71"/>
  <c r="G298" i="71"/>
  <c r="G299" i="71"/>
  <c r="G254" i="71"/>
  <c r="G119" i="71"/>
  <c r="G120" i="71"/>
  <c r="G121" i="71"/>
  <c r="G122" i="71"/>
  <c r="G123" i="71"/>
  <c r="G124" i="71"/>
  <c r="G125" i="71"/>
  <c r="G126" i="71"/>
  <c r="G127" i="71"/>
  <c r="G128" i="71"/>
  <c r="G130" i="71"/>
  <c r="G132" i="71"/>
  <c r="G133" i="71"/>
  <c r="G134" i="71"/>
  <c r="G135" i="71"/>
  <c r="G136" i="71"/>
  <c r="G137" i="71"/>
  <c r="G138" i="71"/>
  <c r="G139" i="71"/>
  <c r="G141" i="71"/>
  <c r="G142" i="71"/>
  <c r="G143" i="71"/>
  <c r="G144" i="71"/>
  <c r="G145" i="71"/>
  <c r="G146" i="71"/>
  <c r="G147" i="71"/>
  <c r="G148" i="71"/>
  <c r="G149" i="71"/>
  <c r="G151" i="71"/>
  <c r="G152" i="71"/>
  <c r="G153" i="71"/>
  <c r="G154" i="71"/>
  <c r="G155" i="71"/>
  <c r="G156" i="71"/>
  <c r="G157" i="71"/>
  <c r="G158" i="71"/>
  <c r="G159" i="71"/>
  <c r="G160" i="71"/>
  <c r="G161" i="71"/>
  <c r="G162" i="71"/>
  <c r="G163" i="71"/>
  <c r="G164" i="71"/>
  <c r="G165" i="71"/>
  <c r="G166" i="71"/>
  <c r="G167" i="71"/>
  <c r="G168" i="71"/>
  <c r="G169" i="71"/>
  <c r="G170" i="71"/>
  <c r="G171" i="71"/>
  <c r="G172" i="71"/>
  <c r="G173" i="71"/>
  <c r="G174" i="71"/>
  <c r="G175" i="71"/>
  <c r="G176" i="71"/>
  <c r="G177" i="71"/>
  <c r="G179" i="71"/>
  <c r="G180" i="71"/>
  <c r="G181" i="71"/>
  <c r="G182" i="71"/>
  <c r="G183" i="71"/>
  <c r="G184" i="71"/>
  <c r="G185" i="71"/>
  <c r="G186" i="71"/>
  <c r="G188" i="71"/>
  <c r="G189" i="71"/>
  <c r="G190" i="71"/>
  <c r="G191" i="71"/>
  <c r="G192" i="71"/>
  <c r="G193" i="71"/>
  <c r="G194" i="71"/>
  <c r="G195" i="71"/>
  <c r="G196" i="71"/>
  <c r="G197" i="71"/>
  <c r="G198" i="71"/>
  <c r="G200" i="71"/>
  <c r="G201" i="71"/>
  <c r="G202" i="71"/>
  <c r="G203" i="71"/>
  <c r="G204" i="71"/>
  <c r="G206" i="71"/>
  <c r="G207" i="71"/>
  <c r="G209" i="71"/>
  <c r="G210" i="71"/>
  <c r="G211" i="71"/>
  <c r="G212" i="71"/>
  <c r="G213" i="71"/>
  <c r="G214" i="71"/>
  <c r="G215" i="71"/>
  <c r="G217" i="71"/>
  <c r="G219" i="71"/>
  <c r="G220" i="71"/>
  <c r="G221" i="71"/>
  <c r="G222" i="71"/>
  <c r="G224" i="71"/>
  <c r="G226" i="71"/>
  <c r="G227" i="71"/>
  <c r="G228" i="71"/>
  <c r="G230" i="71"/>
  <c r="G232" i="71"/>
  <c r="G234" i="71"/>
  <c r="G236" i="71"/>
  <c r="G237" i="71"/>
  <c r="G238" i="71"/>
  <c r="G118" i="71"/>
  <c r="G60" i="71"/>
  <c r="G61" i="71"/>
  <c r="G62" i="71"/>
  <c r="G63" i="71"/>
  <c r="G64" i="71"/>
  <c r="G65" i="71"/>
  <c r="G66" i="71"/>
  <c r="G67" i="71"/>
  <c r="G69" i="71"/>
  <c r="G70" i="71"/>
  <c r="G71" i="71"/>
  <c r="G72" i="71"/>
  <c r="G73" i="71"/>
  <c r="G74" i="71"/>
  <c r="G75" i="71"/>
  <c r="G76" i="71"/>
  <c r="G77" i="71"/>
  <c r="G78" i="71"/>
  <c r="G79" i="71"/>
  <c r="G80" i="71"/>
  <c r="G81" i="71"/>
  <c r="G82" i="71"/>
  <c r="G83" i="71"/>
  <c r="G84" i="71"/>
  <c r="G86" i="71"/>
  <c r="G87" i="71"/>
  <c r="G88" i="71"/>
  <c r="G89" i="71"/>
  <c r="G90" i="71"/>
  <c r="G92" i="71"/>
  <c r="G93" i="71"/>
  <c r="G250" i="71" l="1"/>
  <c r="C9" i="72" s="1"/>
  <c r="G114" i="71"/>
  <c r="C8" i="72" s="1"/>
  <c r="G343" i="71"/>
  <c r="G30" i="71"/>
  <c r="C7" i="72" s="1"/>
  <c r="G13" i="71"/>
  <c r="G300" i="71"/>
  <c r="C10" i="72" s="1"/>
  <c r="G469" i="71"/>
  <c r="G468" i="71" s="1"/>
  <c r="G480" i="71"/>
  <c r="G479" i="71" s="1"/>
  <c r="G404" i="71"/>
  <c r="G463" i="71"/>
  <c r="G459" i="71"/>
  <c r="G466" i="71"/>
  <c r="G422" i="71"/>
  <c r="G449" i="71"/>
  <c r="G450" i="71"/>
  <c r="G403" i="71"/>
  <c r="G460" i="71"/>
  <c r="G467" i="71"/>
  <c r="G465" i="71"/>
  <c r="G464" i="71"/>
  <c r="G418" i="71"/>
  <c r="G365" i="71"/>
  <c r="G421" i="71"/>
  <c r="G369" i="71"/>
  <c r="G420" i="71"/>
  <c r="G419" i="71"/>
  <c r="G368" i="71"/>
  <c r="G370" i="71"/>
  <c r="G372" i="71"/>
  <c r="G371" i="71"/>
  <c r="G405" i="71"/>
  <c r="G406" i="71"/>
  <c r="G349" i="71"/>
  <c r="G367" i="71"/>
  <c r="G393" i="71"/>
  <c r="G350" i="71"/>
  <c r="G352" i="71"/>
  <c r="G354" i="71"/>
  <c r="G357" i="71"/>
  <c r="G376" i="71"/>
  <c r="G377" i="71"/>
  <c r="G385" i="71"/>
  <c r="G389" i="71"/>
  <c r="G426" i="71"/>
  <c r="G430" i="71"/>
  <c r="G433" i="71"/>
  <c r="G436" i="71"/>
  <c r="G457" i="71"/>
  <c r="G390" i="71"/>
  <c r="G392" i="71"/>
  <c r="G394" i="71"/>
  <c r="G397" i="71"/>
  <c r="G413" i="71"/>
  <c r="G439" i="71"/>
  <c r="G455" i="71"/>
  <c r="G355" i="71"/>
  <c r="G358" i="71"/>
  <c r="G429" i="71"/>
  <c r="G431" i="71"/>
  <c r="G456" i="71"/>
  <c r="G424" i="71"/>
  <c r="G428" i="71"/>
  <c r="G374" i="71"/>
  <c r="G386" i="71"/>
  <c r="G395" i="71"/>
  <c r="G398" i="71"/>
  <c r="G409" i="71"/>
  <c r="G407" i="71"/>
  <c r="G410" i="71"/>
  <c r="G412" i="71"/>
  <c r="G375" i="71"/>
  <c r="G353" i="71"/>
  <c r="G384" i="71"/>
  <c r="G423" i="71"/>
  <c r="G425" i="71"/>
  <c r="G351" i="71"/>
  <c r="G360" i="71"/>
  <c r="G362" i="71"/>
  <c r="G359" i="71"/>
  <c r="G361" i="71"/>
  <c r="G458" i="71"/>
  <c r="G411" i="71"/>
  <c r="G434" i="71"/>
  <c r="G437" i="71"/>
  <c r="G435" i="71" l="1"/>
  <c r="G396" i="71"/>
  <c r="G432" i="71"/>
  <c r="G378" i="71"/>
  <c r="G356" i="71"/>
  <c r="G417" i="71"/>
  <c r="G347" i="71"/>
  <c r="G402" i="71"/>
  <c r="G408" i="71"/>
  <c r="G373" i="71"/>
  <c r="G427" i="71"/>
  <c r="G364" i="71"/>
  <c r="G438" i="71"/>
  <c r="C6" i="72"/>
  <c r="C11" i="72"/>
  <c r="B11" i="72"/>
  <c r="B7" i="72"/>
  <c r="G481" i="71" l="1"/>
  <c r="G507" i="71" s="1"/>
  <c r="B9" i="72"/>
  <c r="B8" i="72"/>
  <c r="B6" i="72"/>
  <c r="C12" i="72" l="1"/>
  <c r="C16" i="72" s="1"/>
</calcChain>
</file>

<file path=xl/sharedStrings.xml><?xml version="1.0" encoding="utf-8"?>
<sst xmlns="http://schemas.openxmlformats.org/spreadsheetml/2006/main" count="1374" uniqueCount="960">
  <si>
    <t>FERRAGENS EM GERAL</t>
  </si>
  <si>
    <t>INSTALAÇÃO ELÉTRICA</t>
  </si>
  <si>
    <t>INSTALAÇÕES ELÉTRICAS</t>
  </si>
  <si>
    <t>SISTEMAS HIDRÁULICOS E SANITÁRIOS</t>
  </si>
  <si>
    <t>SISTEMA DE COMBATE À INCÊNDIO</t>
  </si>
  <si>
    <t>FIAÇÕES E CONEXÕES ELÉTRICAS</t>
  </si>
  <si>
    <t>SISTEMA DE ILUMINAÇÃO DE EMERGÊNCIA</t>
  </si>
  <si>
    <t>REDE DE ELETRODUTOS E ELETROCALHAS</t>
  </si>
  <si>
    <t>5.1</t>
  </si>
  <si>
    <t>6.1</t>
  </si>
  <si>
    <t>2.1.1</t>
  </si>
  <si>
    <t>2.1.2</t>
  </si>
  <si>
    <t>3.1.1</t>
  </si>
  <si>
    <t>3.2.1</t>
  </si>
  <si>
    <t>4.1.1</t>
  </si>
  <si>
    <t>Aparelhos de Ar Condicionado tipo Janela</t>
  </si>
  <si>
    <t>4.2.1</t>
  </si>
  <si>
    <t>4.3.1</t>
  </si>
  <si>
    <t>4.3.2</t>
  </si>
  <si>
    <t>4.3.3</t>
  </si>
  <si>
    <t>4.5.2</t>
  </si>
  <si>
    <t>4.6.1</t>
  </si>
  <si>
    <t>4.6.2</t>
  </si>
  <si>
    <t>CABINE PRIMÁRIA</t>
  </si>
  <si>
    <t>5.1.1</t>
  </si>
  <si>
    <t>GERADORES</t>
  </si>
  <si>
    <t>QUADROS DE DISTRIBUIÇÃO EM BT</t>
  </si>
  <si>
    <t>SPDA E ATERRAMENTO</t>
  </si>
  <si>
    <t>6.1.1</t>
  </si>
  <si>
    <t>6.1.2</t>
  </si>
  <si>
    <t>6.1.3</t>
  </si>
  <si>
    <t>Cavalete de Entrada de Água</t>
  </si>
  <si>
    <t>Reservatório D'água</t>
  </si>
  <si>
    <t>Tubulações e Conexões</t>
  </si>
  <si>
    <t>Captação de Águas Pluviais</t>
  </si>
  <si>
    <t>Bombas Hidráulicas</t>
  </si>
  <si>
    <t>Bombas de Incêndio</t>
  </si>
  <si>
    <t>Extintores de Água sob Pressão</t>
  </si>
  <si>
    <t>Extintores de Pó Químico</t>
  </si>
  <si>
    <t>1.1.1</t>
  </si>
  <si>
    <t>1.1.2</t>
  </si>
  <si>
    <t>1.1</t>
  </si>
  <si>
    <t>2.1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</si>
  <si>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</si>
  <si>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</si>
  <si>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</si>
  <si>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</si>
  <si>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</si>
  <si>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</si>
  <si>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</si>
  <si>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</si>
  <si>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</si>
  <si>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REPAROS EM FORROS</t>
  </si>
  <si>
    <t>Item</t>
  </si>
  <si>
    <t>Descrição dos Serviços</t>
  </si>
  <si>
    <t>m</t>
  </si>
  <si>
    <t>un</t>
  </si>
  <si>
    <t>m²</t>
  </si>
  <si>
    <t>M</t>
  </si>
  <si>
    <t>A</t>
  </si>
  <si>
    <t>D</t>
  </si>
  <si>
    <t>S</t>
  </si>
  <si>
    <t>Q</t>
  </si>
  <si>
    <t>m³</t>
  </si>
  <si>
    <t>VIDROS</t>
  </si>
  <si>
    <t>T</t>
  </si>
  <si>
    <t>2.1.3</t>
  </si>
  <si>
    <t>2.1.4</t>
  </si>
  <si>
    <t>2.2</t>
  </si>
  <si>
    <t>2.2.1</t>
  </si>
  <si>
    <t>2.2.2</t>
  </si>
  <si>
    <t>2.2.4</t>
  </si>
  <si>
    <t>3.3.2</t>
  </si>
  <si>
    <t>3.3.3</t>
  </si>
  <si>
    <t>3.3.4</t>
  </si>
  <si>
    <t>3.3.5</t>
  </si>
  <si>
    <t>3.4</t>
  </si>
  <si>
    <t>3.4.1</t>
  </si>
  <si>
    <t>3.5</t>
  </si>
  <si>
    <t>3.5.1</t>
  </si>
  <si>
    <t>3.6</t>
  </si>
  <si>
    <t>3.6.1</t>
  </si>
  <si>
    <t>3.6.2</t>
  </si>
  <si>
    <t>3.7</t>
  </si>
  <si>
    <t>3.7.3</t>
  </si>
  <si>
    <t>4.2.2</t>
  </si>
  <si>
    <t>4.2.3</t>
  </si>
  <si>
    <t>4.2.4</t>
  </si>
  <si>
    <t>4.2.5</t>
  </si>
  <si>
    <t>5.1.2</t>
  </si>
  <si>
    <t>5.1.3</t>
  </si>
  <si>
    <t>ESCAVAÇÃO E REATERRO</t>
  </si>
  <si>
    <t>Period./ Unid.</t>
  </si>
  <si>
    <t>3.6.4</t>
  </si>
  <si>
    <t>3.7.1</t>
  </si>
  <si>
    <t>1.1.3</t>
  </si>
  <si>
    <t>3.3.6</t>
  </si>
  <si>
    <t>3.6.5</t>
  </si>
  <si>
    <t>SISTEMA DE AR CONDICIONADO</t>
  </si>
  <si>
    <t xml:space="preserve">ILUMINAÇÃO E TOMADAS  </t>
  </si>
  <si>
    <t>Portas Corta Fogo</t>
  </si>
  <si>
    <t>Central de Alarme</t>
  </si>
  <si>
    <t>2.2.3</t>
  </si>
  <si>
    <t>Inspecionar as ligações e conexões, observando a existência de vazamentos e oxidação;</t>
  </si>
  <si>
    <t>3.1.2</t>
  </si>
  <si>
    <t>3.3.7</t>
  </si>
  <si>
    <t>3.4.7</t>
  </si>
  <si>
    <t>Inspecionar ruídos e vibrações anormais;</t>
  </si>
  <si>
    <t>3.6.7</t>
  </si>
  <si>
    <t>Limpar externamente a bomba e motor;</t>
  </si>
  <si>
    <t>Inspecionar funcionamento dos purgadores de ar;</t>
  </si>
  <si>
    <t>Inspecionar flanges, abraçadeiras, juntas flexíveis e mangotes;</t>
  </si>
  <si>
    <t>Inspecionar estado de base e dos elementos anti-vibração (coxins);</t>
  </si>
  <si>
    <t>Inspecionar e limpar contatos elétricos;</t>
  </si>
  <si>
    <t>Retocar pintura do conjunto motobomba, tubulações e acessórios;</t>
  </si>
  <si>
    <t>4.1.2</t>
  </si>
  <si>
    <t>4.1.3</t>
  </si>
  <si>
    <t>4.2.7</t>
  </si>
  <si>
    <t>4.2.8</t>
  </si>
  <si>
    <t>4.2.9</t>
  </si>
  <si>
    <t>Limpar externamente;</t>
  </si>
  <si>
    <t>Inspecionar vazamentos e reapertar o injetor (ES);</t>
  </si>
  <si>
    <t>Inspecionar vazamentos em juntas e bujões;</t>
  </si>
  <si>
    <t>Inspecionar e limpar o filtro do respiro;</t>
  </si>
  <si>
    <t>Inspecionar folga das válvulas;</t>
  </si>
  <si>
    <t>Limpar o radiador;</t>
  </si>
  <si>
    <t>Inspecionar bendix e solenóide do motor de arranque;</t>
  </si>
  <si>
    <t>Inspecionar desgaste no coletor de arranque;</t>
  </si>
  <si>
    <t>Inspecionar tampa dos rolamentos;</t>
  </si>
  <si>
    <t>Inspecionar o amortecedor de vibrações;</t>
  </si>
  <si>
    <t>Inspecionar veneziana automática;</t>
  </si>
  <si>
    <t>Lubrificar os mancais do gerador;</t>
  </si>
  <si>
    <t>Inspecionar o estado e tensão das correias do ventilador;</t>
  </si>
  <si>
    <t>Substituir o respiro da válvula aneroide;</t>
  </si>
  <si>
    <t>Limpar terminais elétricos;</t>
  </si>
  <si>
    <t>Lavar tanque de óleo combustível principal;</t>
  </si>
  <si>
    <t>Reapertar parafusos em geral;</t>
  </si>
  <si>
    <t>Lavar sistema de arrefecimento recolocando a água com tratamento anti-corrosivo e anti-incrustante;</t>
  </si>
  <si>
    <t>Combater corrosão e retocar pintura;</t>
  </si>
  <si>
    <t>4.3.4</t>
  </si>
  <si>
    <t>4.3.5</t>
  </si>
  <si>
    <t>4.3.6</t>
  </si>
  <si>
    <t>TRANSFORMADORES</t>
  </si>
  <si>
    <t>Inspecionar ruído e vibrações anormais;</t>
  </si>
  <si>
    <t>Analisar o óleo isolante com emissão de laudo;</t>
  </si>
  <si>
    <t>Limpeza dos transformadores conforme procedimentos;</t>
  </si>
  <si>
    <t>4.5.8</t>
  </si>
  <si>
    <t>Limpeza geral das canaletas de passagem do cabeamento;</t>
  </si>
  <si>
    <t>Limpeza geral do quadro;</t>
  </si>
  <si>
    <t>Limpar barramentos;</t>
  </si>
  <si>
    <t>Combater a corrosão e retocar pintura do quadro;</t>
  </si>
  <si>
    <t>Limpar externamente o painel;</t>
  </si>
  <si>
    <t>Efetuar manobras de operação no quadro geral;</t>
  </si>
  <si>
    <t>Realizar termografia, com emissão de relatório técnico</t>
  </si>
  <si>
    <t>Verificar a fixação e estado dos barramentos;</t>
  </si>
  <si>
    <t>Efetuar a limpeza geral de barramentos e conexões;</t>
  </si>
  <si>
    <t>Inspecionar a existência de ruídos anormais, elétricos ou mecânicos, cheiros de queimados e outros;</t>
  </si>
  <si>
    <t>Limpar externamente os quadros;</t>
  </si>
  <si>
    <t>Realizar termografia com emissão de relatório técnico;</t>
  </si>
  <si>
    <t>Inspecionar a continuidade do aterramento de eletrodutos/eletrocalhas metálicas, promovendo, quando necessário, as ligações para sua equipotencialização com a terra;</t>
  </si>
  <si>
    <t>Inspecionar o estado geral dos condutores e readequá-los conforme as normas específicas;</t>
  </si>
  <si>
    <t>Testar o funcionamento através de auto-teste do equipamento ou simulando uma falta;</t>
  </si>
  <si>
    <t>Inspecionar se o conjunto, base, mastro, captor e demais itens encontram-se em posição adequada na edificação;</t>
  </si>
  <si>
    <t>Inspecionar e lubrificar os registros e válvulas dos barriletes e inspecionar a estanqueidade das flanges;</t>
  </si>
  <si>
    <t>Inspecionar se há vazamentos e infiltrações de água através das paredes do reservatório;</t>
  </si>
  <si>
    <t>Inspecionar se a reserva técnica de incêndio está sendo mantida, registrando o nível observado;</t>
  </si>
  <si>
    <t>Examinar as condições do alçapão de acesso ao reservatório, procedendo, se necessário, as melhorias na vedação, a eliminação de ferrugens e pintura geral;</t>
  </si>
  <si>
    <t>Limpar os poços de drenagem;</t>
  </si>
  <si>
    <t>Inspecionar a impermeabilização do reservatório e emitir relatório fotográfico com as devidas considerações;</t>
  </si>
  <si>
    <t>SM</t>
  </si>
  <si>
    <t>Testar a operação das torneiras automáticas (com funcionamento por sensores ou pressão), efetuando as regulagens de vazão;</t>
  </si>
  <si>
    <t>Inspecionar o estado de conservação dos metais, efetuando os reapertos e/ou colocação das peças de acabamento faltantes (canoplas, carrapetas,volantes, etc);</t>
  </si>
  <si>
    <t>Inspecionar o estado de conservação e fixação das tubulações aparentes, inibindo processos de deterioração com tratamento e pintura adequados;</t>
  </si>
  <si>
    <t>Inspecionar o estado de conservação e de desobstrução da rede de esgoto, até a interligação com a rede pública;</t>
  </si>
  <si>
    <t>Inspecionar quanto a estanqueidade da rede e dos acessórios;</t>
  </si>
  <si>
    <t>Inspecionar as passagens internas das aberturas de ventilação dos motores;</t>
  </si>
  <si>
    <t>Efetuar manobras nas bombas e na rede de água;</t>
  </si>
  <si>
    <t>Inspecionar as tubulações e as conexões hidráulicas;</t>
  </si>
  <si>
    <t>Inspecionar focos de oxidação  e corrigir;</t>
  </si>
  <si>
    <t>Inspecionar temperaturas dos mancais dos motores;</t>
  </si>
  <si>
    <t>Rede de Hidrantes</t>
  </si>
  <si>
    <t>Verificar estado de pintura e sinalização;</t>
  </si>
  <si>
    <t>COBERTURAS</t>
  </si>
  <si>
    <t>Aparelhos tipo Split System</t>
  </si>
  <si>
    <t>3.1.3</t>
  </si>
  <si>
    <t>Reapertar todas as conexões elétricas e mecânicas da MT e BT;</t>
  </si>
  <si>
    <t>Inspecionar o tanque, tampa e radiadores quanto a vazamento e ferrugens, cordoalha e a conexão de aterramento da carcaça, eliminando os danos e focos de corrosão com tratamento apropriado;</t>
  </si>
  <si>
    <t>QUADRO DE TRANSFERÊNCIA AUTOMÁTICA (QTA)</t>
  </si>
  <si>
    <t>Inspecionar os disjuntores principais, realizando limpeza, medição da resistencia dos contatos,resistencia de isolação,verificação dos acionamentos mecanicos ou do conjunto motorizado, reaperto dos bornes de ligação, fixação de equipamentos, componenetes e ferragens e lubrificação dos contatos;</t>
  </si>
  <si>
    <t>Inspecionar os disjuntores: contatos de entrada e saída, isoladores e conexões e regulagem;</t>
  </si>
  <si>
    <t>Inspecionar e medir malha de aterramento (normas ABNT/NEC25), com emissão de laudo técnico em conformidade com as normas indicando necessidades de atualizações ou correções com fornecimento de ART inclusive;</t>
  </si>
  <si>
    <t>Inspecionar o funcionamento do registro geral, examinando (posição aberta e fechada) as condições de vedação, as condições da caixa do hidrômetro, efetuando a limpeza interna, externa, lubrificação e reapertos das dobradiças e fechos da tampa, correções dos focos de corrosão e retoques de pintura;</t>
  </si>
  <si>
    <t>Inspecionar os acoplamentos e os anéis de vedação, condições e fixação das tubulações flexíveis aparentes;</t>
  </si>
  <si>
    <t>3.4.2</t>
  </si>
  <si>
    <t>3.4.3</t>
  </si>
  <si>
    <t>3.4.4</t>
  </si>
  <si>
    <t>3.4.6</t>
  </si>
  <si>
    <t>3.5.3</t>
  </si>
  <si>
    <t>3.5.4</t>
  </si>
  <si>
    <t>4.5.3</t>
  </si>
  <si>
    <t>4.5.4</t>
  </si>
  <si>
    <t>4.5.5</t>
  </si>
  <si>
    <t>4.5.6</t>
  </si>
  <si>
    <t>4.5.7</t>
  </si>
  <si>
    <t>3.2.2</t>
  </si>
  <si>
    <t>3.2.4</t>
  </si>
  <si>
    <t>Inspecionar o isolamento e o aquecimento dos condutores de alimentação e distribuição;</t>
  </si>
  <si>
    <t>Inspecionar o funcionamento e a estanqueidade dos registros, válvulas de retenção, ligações e conexões, observando a existência de vazamentos e oxidação, corrigindo se necessário;</t>
  </si>
  <si>
    <t>Inspecionar temperatura e o nível de óleo;</t>
  </si>
  <si>
    <t>Realizar termo vácuo ou troca do óleo, se necessário;</t>
  </si>
  <si>
    <t>Inspecionar operações dos relés de tempo, sobrecargas, falta de fase, frequência e sensor de tensão;</t>
  </si>
  <si>
    <t>Inspecionar o funcionamento das bombas  de recalque (principal e reserva) – esgoto e água fria, quanto ao sistema elétrico e mecânico;</t>
  </si>
  <si>
    <t>Efetuar a limpeza geral do reservatório com produtos químicos adequados e fazer a desinfecção bacteriológica com emissão de certificado de limpeza assinado por profissional habilitado;</t>
  </si>
  <si>
    <t>VERIFICAÇÕES MECÂNICAS</t>
  </si>
  <si>
    <t>Inspecionar óleo do carter quanto ao nível, vazamentos e troca se necessário;</t>
  </si>
  <si>
    <t>3.2.5</t>
  </si>
  <si>
    <t>Inspecionar bicos injetores quanto à fixação, funcionamento e vazamentos;</t>
  </si>
  <si>
    <t>Inspecionar turbinas quanto à fixação, lubrificação e vazamentos;</t>
  </si>
  <si>
    <t>Inspecionar acoplamento motor/gerador quanto à fixação, desgastes, alinhamento e amortecedores;</t>
  </si>
  <si>
    <t>Inspecionar bomba d'água do motor quanto ao vazamentos, ruídos, travamento e folgas;</t>
  </si>
  <si>
    <t>Inspecionar escapamento do motor quanto à vazamentos, fixação, alinhamentos e excesso de fumaça;</t>
  </si>
  <si>
    <t>VERIFICAÇÕES ELÉTRO-ELETRÔNICA</t>
  </si>
  <si>
    <t>Inspecionar pré-aquecimento quanto à resistências, termostato, relê e temperatura;</t>
  </si>
  <si>
    <t>Inspecionar sensores de tensão;</t>
  </si>
  <si>
    <t>Inspecionar regulador de tensão quanto à tensão de saída, funcionamento e aspecto;</t>
  </si>
  <si>
    <t>Inspecionar regulador de velocidade quanto à frequencia, funcionamento e aspecto;</t>
  </si>
  <si>
    <t>Inspecionar baterias quanto ao eletrólito, densidade, bornes, cabos e queda de tensão;</t>
  </si>
  <si>
    <t>Inspecionar altenador quanto aos diodos, porta escova e lubrificação;</t>
  </si>
  <si>
    <t>Inspecionar instrumentos de medição, sinalização e alarmes;</t>
  </si>
  <si>
    <t>TESTES</t>
  </si>
  <si>
    <t>Efetuar teste de baixa pressão de óleo e alta temperatura de água;</t>
  </si>
  <si>
    <t>Inspecionar todos os componentes, peças e materiais mecânicos e eletroeletrônicos dos QTA´s, e o funcionamento em manual e automático do comando do microprocessador;</t>
  </si>
  <si>
    <t>Inspecionar todas as ligações do quadro, as conexões e contatos elétricos;</t>
  </si>
  <si>
    <t>Inspecionar as condições gerais de segurança no funcionamento do painel geral, verificar a existência de quaisquer anormalidades elétricas ou mecânicas (ruídos, odores) que possam caracterizar o mau funcionamento de algum componente;</t>
  </si>
  <si>
    <t>Testar o conjunto (operação completa) em vazio, inspecionando ocorrências de defeitos e realizando ajustes e calibrações necessários;</t>
  </si>
  <si>
    <t>3.5.2</t>
  </si>
  <si>
    <t>3.5.5</t>
  </si>
  <si>
    <t>Inspecionar vazamentos de água nas gaxetas dos registros e válvulas (gaveta, globo e retenção), ajustando se necessário;</t>
  </si>
  <si>
    <t>Inspecionar sensor de frequência do gerador quanto à faixa de ajuste conforme fabricante;</t>
  </si>
  <si>
    <t>Preço Total</t>
  </si>
  <si>
    <t>PLANILHA PROPOSTA DE PREÇO - RESUMO</t>
  </si>
  <si>
    <t>ANEXO II</t>
  </si>
  <si>
    <t>Custo Unitário (R$)</t>
  </si>
  <si>
    <t>Custo Total (R$)</t>
  </si>
  <si>
    <t>PLANILHA PROPOSTA DE PREÇOS - MODELO</t>
  </si>
  <si>
    <t>Inspecionar e testar o funcionamento dos contatos elétricos da chave de partida;</t>
  </si>
  <si>
    <t>Testar o funcionamento do termostato checando a regulagem;</t>
  </si>
  <si>
    <t>Inspecionar tanque de combustível e radiador quanto ao nível, drenagem, mangueiras, conexões e vazamentos, reaperto aspecto e conservação;</t>
  </si>
  <si>
    <t>Efetuar partida e parada em "manual" e "automático", testando falta e retorno de rede e verificar tempo de resfriamento comparando com os dados do fabricante.</t>
  </si>
  <si>
    <t>Limpar o filtro de ar e trocar se necessário;</t>
  </si>
  <si>
    <t>Reapertar todas as conexões, disjuntores, barramentos, terminais de contatos e aterramento e demais ligações necessárias, lubrificando articulações de disjuntores e chaves;</t>
  </si>
  <si>
    <t>7.1</t>
  </si>
  <si>
    <t>7.2</t>
  </si>
  <si>
    <t>PEÇAS E SERVIÇOS</t>
  </si>
  <si>
    <t>Aquisição de peças</t>
  </si>
  <si>
    <t xml:space="preserve">PEÇAS  </t>
  </si>
  <si>
    <t>SERVIÇOS</t>
  </si>
  <si>
    <t>Contratação de serviços</t>
  </si>
  <si>
    <t>4.2.6</t>
  </si>
  <si>
    <t>4.3.7</t>
  </si>
  <si>
    <t>4.4.1</t>
  </si>
  <si>
    <t>3.4.8</t>
  </si>
  <si>
    <t>GASES MEDICINAIS, VÁCUO E AR COMPRIMIDO OXIGÊNIO E OXIDO NITROSO</t>
  </si>
  <si>
    <t>Centrais de Gases</t>
  </si>
  <si>
    <t>2.1.5</t>
  </si>
  <si>
    <t>2.1.6</t>
  </si>
  <si>
    <t>2.1.7</t>
  </si>
  <si>
    <t>Inspecionar, limpar e trocar filtros do conjunto;</t>
  </si>
  <si>
    <t>2.1.8</t>
  </si>
  <si>
    <t>Rede de tubulações, pontos de consumo e conexões</t>
  </si>
  <si>
    <t>SUBTOTAL 2 - GASES MEDICINAIS, VÁCUO E AR COMPRIMIDO OXIGÊNIO E OXIDO NITROSO</t>
  </si>
  <si>
    <t>SUBTOTAL 3 - SISTEMA DE AR CONDICIONADO</t>
  </si>
  <si>
    <t>3.3.8</t>
  </si>
  <si>
    <t>Inspecionar nível de óleo das bombas;</t>
  </si>
  <si>
    <t>Inspecionar vazamentos de água nas gaxetas dos registros e válvulas;</t>
  </si>
  <si>
    <t>Inspecionar dispositivos e circuitos de comando;</t>
  </si>
  <si>
    <t>Inspecionar focos de oxidação;</t>
  </si>
  <si>
    <t>Rede de Dutos de Ar Condicionado</t>
  </si>
  <si>
    <t>Qualidade do Ar Interior</t>
  </si>
  <si>
    <t>Inspecionar e anotar temperatura dos mancais;</t>
  </si>
  <si>
    <t>Qtd</t>
  </si>
  <si>
    <t>Inspecionar e realizar manobras e troca de cilindros das centrais de gases medicinais;</t>
  </si>
  <si>
    <t>Inspecionar e executar a descarga dos drenos se necessário;</t>
  </si>
  <si>
    <t>Testar e anotar isolamento, tensão, corrente de trabalho do conjunto moto bomba;</t>
  </si>
  <si>
    <t>Inspecionar centrais de alarme e anotar pressão de trabalho (postos de enfermagem e demais centrais que componham a rede)</t>
  </si>
  <si>
    <t>Inspecionar funcionamento do termostato e temperatura</t>
  </si>
  <si>
    <t>Aparelhos tipo Fancoil/Fancolete</t>
  </si>
  <si>
    <t>Inspecionar a existência de vazamento de água</t>
  </si>
  <si>
    <t xml:space="preserve">Efetuar aplicação de bactericida na serpentina e bandeja de condensado </t>
  </si>
  <si>
    <t>Inspecionar se o gabinete e as tampas estão vedados e ajustados</t>
  </si>
  <si>
    <t>Inspecionar e lubrificar eixos e mancais dos ventiladores</t>
  </si>
  <si>
    <t>Verificar ajustes do relé térmico</t>
  </si>
  <si>
    <t>Inspecionar funcionamento do motor elétrico e medir correntes/tensões e comparar com a nominal de placa</t>
  </si>
  <si>
    <t>Inspecionar focos de oxidação nos equipamentos</t>
  </si>
  <si>
    <t>Inspecionar revestimentos protetores e isolamento térmico do gabinete, tubulações, válvulas e dutos</t>
  </si>
  <si>
    <t>Manobrar registros hidráulicos do início ao fim do curso</t>
  </si>
  <si>
    <t>Inspecionar regulagem dos sensores de ambiente</t>
  </si>
  <si>
    <t xml:space="preserve">Limpar casa de máquinas </t>
  </si>
  <si>
    <t>Realizar analise de vibração com emissão de relatório técnico</t>
  </si>
  <si>
    <t>Troca dos filtros - bolsa,metalico,absoluto e cartonado</t>
  </si>
  <si>
    <t>Limpar toda unidade: gabinete, rotores de ventiladores, serpentina, bandeja, dreno, grelha de ar de retorno e caixa plenum</t>
  </si>
  <si>
    <t>Inspecionar operação de dampers</t>
  </si>
  <si>
    <t xml:space="preserve">Verificar o sistema elétrico e de consumo; </t>
  </si>
  <si>
    <t xml:space="preserve">Averiguar serpentinas do evaporador, do condensador e da mangueira de dreno; </t>
  </si>
  <si>
    <t>Ajustar ruídos e vibrações incomuns</t>
  </si>
  <si>
    <t>Medir a pressão de equilíbrio do gás refrigerante</t>
  </si>
  <si>
    <t xml:space="preserve">Limpar as bandejas coletoras de água </t>
  </si>
  <si>
    <t>Bombas de Água Gelada/Condensado</t>
  </si>
  <si>
    <t>Inspecionar funcionamento dos purgadores de ar se houver;</t>
  </si>
  <si>
    <t>Inspecionar e lubrificar mancais de rolamento;</t>
  </si>
  <si>
    <t>Medir e anotar correntes de fase no motor</t>
  </si>
  <si>
    <t>Inspecionar alinhamento e acoplamento do conjunto motobomba</t>
  </si>
  <si>
    <t>Inspecionar selo mecânico</t>
  </si>
  <si>
    <t>Inspecionar ruídos e vibrações anormais</t>
  </si>
  <si>
    <t>Inspecionar fixação e alinhamento das polias do motor e do exaustor</t>
  </si>
  <si>
    <t>Inspecionar fixação de terminais, cabos e conexões elétricas</t>
  </si>
  <si>
    <t>Ambientes Especiais: Análise físico-química-aerodispersóides, dióxido de carbono(CO2), temperatura, umidade relativa e velocidade do ar (Marcador Epidemiológico-Fungos e Bactérias) padrão de aceitação de acordo RE 09/2003 da ANVISA, com emissão de laudos e relatórios.</t>
  </si>
  <si>
    <t>Análise microbiológica da água e biofilme das bandejas de condensação em equipamentos dutados,  com emissão de laudos e relatórios.</t>
  </si>
  <si>
    <t>Inspeção gravimétrica, através de teste por método ativo de material particulado na rede de dutos,  com emissão de laudos e relatórios.</t>
  </si>
  <si>
    <t>Ambientes Normais - Análise físico-química-aerodispersóides, dióxido de carbono(CO2), temperatura, umidade relativa e velocidade do ar (marcador Epidemiológico-Fungos) padrão de aceitação de acordo RE 09/2003 da ANVISA, com emissão de laudos e relatórios.</t>
  </si>
  <si>
    <t>Filtragem da unidade coletora dotada de filtro Hepa e acondicionamento do material removido dos dutos</t>
  </si>
  <si>
    <t>Abertura e fechamento de portas de inspeção</t>
  </si>
  <si>
    <t>Proteção de superfície e mobiliários do ambiente</t>
  </si>
  <si>
    <t>Limpar os isoladores e buchas nos cubículos</t>
  </si>
  <si>
    <t>Inspecionar as partes metálicas (telas, hastes, etc) quanto ao índice de oxidação</t>
  </si>
  <si>
    <t>Inspecionar e limpar as chaves seccionadoras, fusíveis e disjuntor PVO</t>
  </si>
  <si>
    <t>4.1.4</t>
  </si>
  <si>
    <t>Inspecionar o óleo isolante dos disjuntores de pequeno volume de óleo</t>
  </si>
  <si>
    <t>4.1.5</t>
  </si>
  <si>
    <t>4.1.6</t>
  </si>
  <si>
    <t>Inspecionar os pára-raios</t>
  </si>
  <si>
    <t>4.1.7</t>
  </si>
  <si>
    <t>Inspecionar e limpar o estado dos barramentos e conectores</t>
  </si>
  <si>
    <t>4.1.8</t>
  </si>
  <si>
    <t>4.1.9</t>
  </si>
  <si>
    <t>Reapertar todas as conexões existentes</t>
  </si>
  <si>
    <t>4.1.10</t>
  </si>
  <si>
    <t>Realizar levantamento de carga e emitir relatório técnico</t>
  </si>
  <si>
    <t>4.1.11</t>
  </si>
  <si>
    <t>Apresentar relatório técnico com inspeção termográfica inclusive</t>
  </si>
  <si>
    <t>4.7</t>
  </si>
  <si>
    <t>4.7.1</t>
  </si>
  <si>
    <t>4.7.2</t>
  </si>
  <si>
    <t>4.7.3</t>
  </si>
  <si>
    <t>Inspecionar o ajuste dos relés de sobrecarga;</t>
  </si>
  <si>
    <t>4.7.4</t>
  </si>
  <si>
    <t>Inspecionar o isolamento e continuidade do enrolamento das bobinas das chaves magnéticas;</t>
  </si>
  <si>
    <t>4.7.5</t>
  </si>
  <si>
    <t>Reapertar os parafusos de contato dos botões de comando;</t>
  </si>
  <si>
    <t>Examinar o estado de conservação dos avisos de alerta e orientação</t>
  </si>
  <si>
    <t>Testar o sistema, verificando as condições dos registros, acoplamentos, mangueiras e demais componentes com emissão de relatório técnico</t>
  </si>
  <si>
    <t>Limpar as caixas e compartimentos dos sistemas, lubrificando as partes móveis</t>
  </si>
  <si>
    <t>Efetuar teste hidrostático das mangueiras do sistema, emitir relatório técnico</t>
  </si>
  <si>
    <t>8.2</t>
  </si>
  <si>
    <t>Efetuar manobras e testes nas bombas</t>
  </si>
  <si>
    <t>Inspecionar temperatura, ruídos e vibrações dos mancais e dos motores</t>
  </si>
  <si>
    <t>Inspecionar funcionamento do conjunto de moto bomba, testar e lubrificar</t>
  </si>
  <si>
    <t>Retocar pintura do conjunto moto bomba, tubulações e acessórios</t>
  </si>
  <si>
    <t>Inspecionar o carregamento, observando a pressão do manômetro</t>
  </si>
  <si>
    <t>Inspecionar se o pino de segurança e o selo de lacre estão corretos</t>
  </si>
  <si>
    <t>Inspecionar se o manômetro acusa pressão suficiente para o perfeito funcionamento em situação emergencial</t>
  </si>
  <si>
    <t>Extintores de Dióxido de Carbono - CO2</t>
  </si>
  <si>
    <t>Regulagens de eletroímãs e substituir se necessário;</t>
  </si>
  <si>
    <t>Inspecionar o funcionamento da central efetuando simulações para garantir segurança e operacionalidade no sistema</t>
  </si>
  <si>
    <t>Inspecionar as lâmpadas / led's de sinalização</t>
  </si>
  <si>
    <t>Inspecionar a sonoridade do sistema de alarme</t>
  </si>
  <si>
    <t>Inspecionar bornes e terminais</t>
  </si>
  <si>
    <t>9.1</t>
  </si>
  <si>
    <t>9.2</t>
  </si>
  <si>
    <t>TRANSPORTE E MOVIMENTAÇÃO</t>
  </si>
  <si>
    <t>INSTALAÇÃO HIDRAÚLICA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</si>
  <si>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</si>
  <si>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</si>
  <si>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</si>
  <si>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</si>
  <si>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</si>
  <si>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</si>
  <si>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</si>
  <si>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</si>
  <si>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</si>
  <si>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</si>
  <si>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</si>
  <si>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</si>
  <si>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</si>
  <si>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</si>
  <si>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</si>
  <si>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</si>
  <si>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</si>
  <si>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</si>
  <si>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</si>
  <si>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</si>
  <si>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</si>
  <si>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</si>
  <si>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</si>
  <si>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</si>
  <si>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</si>
  <si>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</si>
  <si>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</si>
  <si>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</si>
  <si>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</si>
  <si>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</si>
  <si>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4.2.41</t>
  </si>
  <si>
    <t>4.2.42</t>
  </si>
  <si>
    <t>4.2.43</t>
  </si>
  <si>
    <t>4.2.44</t>
  </si>
  <si>
    <t>4.2.45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</si>
  <si>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</si>
  <si>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</si>
  <si>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</si>
  <si>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</si>
  <si>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</si>
  <si>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</si>
  <si>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</si>
  <si>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</si>
  <si>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</si>
  <si>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</si>
  <si>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4.6.3</t>
  </si>
  <si>
    <t>4.6.4</t>
  </si>
  <si>
    <t>4.6.5</t>
  </si>
  <si>
    <t>4.6.6</t>
  </si>
  <si>
    <t>4.6.7</t>
  </si>
  <si>
    <t>4.6.8</t>
  </si>
  <si>
    <t>4.8</t>
  </si>
  <si>
    <t>4.8.1</t>
  </si>
  <si>
    <t>4.8.2</t>
  </si>
  <si>
    <t>4.8.3</t>
  </si>
  <si>
    <t>4.9</t>
  </si>
  <si>
    <t>4.9.1</t>
  </si>
  <si>
    <t>4.10</t>
  </si>
  <si>
    <t>4.10.1</t>
  </si>
  <si>
    <t>4.11</t>
  </si>
  <si>
    <t>4.11.1</t>
  </si>
  <si>
    <t>4.13</t>
  </si>
  <si>
    <t>4.13.1</t>
  </si>
  <si>
    <t>4.13.2</t>
  </si>
  <si>
    <t>4.13.3</t>
  </si>
  <si>
    <t>7.3</t>
  </si>
  <si>
    <t>7.4</t>
  </si>
  <si>
    <t>7.5</t>
  </si>
  <si>
    <t>7.6</t>
  </si>
  <si>
    <t>8.1</t>
  </si>
  <si>
    <t>SUBTOTAL 4 - INSTALAÇÕES ELÉTRICAS</t>
  </si>
  <si>
    <t>ESQUADRIA, SERRALHERIA E ELEMENTO EM FERRO</t>
  </si>
  <si>
    <t>3.1.4</t>
  </si>
  <si>
    <t>3.2.6</t>
  </si>
  <si>
    <t>3.2.7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</si>
  <si>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</si>
  <si>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</si>
  <si>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</si>
  <si>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</si>
  <si>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</si>
  <si>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</si>
  <si>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</si>
  <si>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</si>
  <si>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</si>
  <si>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</si>
  <si>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</si>
  <si>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</si>
  <si>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REPAROS, CONSERVAÇÕES E COMPLEMENTOS</t>
  </si>
  <si>
    <t>Inspecionar, lavar, limpar, secar filtros de ar e gabinete</t>
  </si>
  <si>
    <t>Inspecão geral: sistema de pré-aquecimento no bloco do motor, nível de carga e cabos e terminais da bateria, nível de água, nível de óleo combustível e alarmes;</t>
  </si>
  <si>
    <t>Inspecionar o estado das telhas: realizar realinhamento, recolocação, fixação e troca quando necessário</t>
  </si>
  <si>
    <t>Inspecionar o estado de toda estrutura em madeira ou metálica, corrigindo o que for necessário, gerando relatório técnico e fotográfico inclusive</t>
  </si>
  <si>
    <t>Limpar telhado ou laje de cobertura removendo folhas e corpos estranhos, reparo e desobstrução dos pontos de escoamento de águas pluviais e desobstruindo calhas e condutores</t>
  </si>
  <si>
    <t>Telhados e lajes</t>
  </si>
  <si>
    <t>Inspecionar o estado de toda impermeabilização identificando a necessidade de reforma ou não e realizar reparos quando necessário, gerando relatório técnico e fotográfico inclusive</t>
  </si>
  <si>
    <t>1.1.4</t>
  </si>
  <si>
    <t>Limpar e lavar filtros, bandejas e drenos</t>
  </si>
  <si>
    <t>Inspecionar a existência de vazamento de gás refrigerante e completar</t>
  </si>
  <si>
    <t>Inspecionar carcaça e eliminar vibrações e pontos de corrosão;</t>
  </si>
  <si>
    <t>Inspecionar a existência de alguma parte solta ou impropriamente fixada, que possa acarretar danos ao equipamento;</t>
  </si>
  <si>
    <t>Inspecionar e limpar sistema de drenagem e bandeja de condensado, filtros e grelhas de captação de ar;</t>
  </si>
  <si>
    <t>Inspecionar resistencias e nível de água do sistema de aquecimento e umidificação</t>
  </si>
  <si>
    <t>Conferir o isolamento térmico e adequar quando necessário;</t>
  </si>
  <si>
    <t>Inspecionar e limpar sistema de drenagem da água e filtros de sucção;</t>
  </si>
  <si>
    <t>Painéis de MT e BT</t>
  </si>
  <si>
    <t>Eliminar focos de corrosão em tubulações aparentes e/ou caixas com tratamentos adequados (lixamento, aplicação de produtos anticorrosivos, pintura,e/ou substituir quando necessário.);</t>
  </si>
  <si>
    <t>Inspecionar/testar a continuidade/integridade dos condutores de interligação e descida, conferindo se apresentam as bitolas mínimas recomendadas, eliminando ligações e/ou contatos indevidos, verificando se a(s) conexão (ões) a terra se encontram em perfeito estado e adequar quando necessário;</t>
  </si>
  <si>
    <t>Inspecão geral: estado das conexões e isoladores, caixas de inspeção, hastes e soldas exotérmicas da malha e dos para-raios, eletrodutos, cabos de descidas e aterramentos, procedendo a limpeza e reaperto e adequação quando necessário;</t>
  </si>
  <si>
    <t>Inspecionar os niveis dos reservatórios e medidor de nível, torneira de bóia, extravasor, sistema automático de funcionamento de bombas, registros de válvulas de pé e de retenção;</t>
  </si>
  <si>
    <t>Inspecionar estado de base e dos elementos anti-vibração (coxins) e estado do acoplamento motor/bomba;</t>
  </si>
  <si>
    <t>Inspecionar, lubrificar mancais de rolamento e alinhamento do eixo das bombas;</t>
  </si>
  <si>
    <t>Inspecionar a estanqueidade dos registros e válvulas e a existência de vazamentos e/ou outros defeitos nas tubulações</t>
  </si>
  <si>
    <t>Inspecionar válvulas gaveta, sucção, globo, retenção, descarga e by pass;</t>
  </si>
  <si>
    <t>Inspecionar tubulação, fixação, conexões e vazamentos e manobrar registros hidráulicos do princípio ao fim do curso</t>
  </si>
  <si>
    <t>Verificar as condições estruturais (paredes, enchimentos, perfis de acabamento)</t>
  </si>
  <si>
    <t>Epóxi em massa, inclusive preparo</t>
  </si>
  <si>
    <t>Borracha clorada para faixas demarcatórias</t>
  </si>
  <si>
    <t>Inspecionar o funcionamento das portas, e ajustar dispositivos anti-pânicos e ou fechaduras e lubrificar e ajustar molas (pressão);</t>
  </si>
  <si>
    <t>4.5.1</t>
  </si>
  <si>
    <t>4.2.10</t>
  </si>
  <si>
    <t>3.6.3</t>
  </si>
  <si>
    <t>3.6.6</t>
  </si>
  <si>
    <t>3.4.5</t>
  </si>
  <si>
    <t>3.3.1</t>
  </si>
  <si>
    <t>3.2.3</t>
  </si>
  <si>
    <t>3.2.8</t>
  </si>
  <si>
    <t>Inspecionar e anotar a tensão entre fases e fase/neutro/terra no secundário</t>
  </si>
  <si>
    <t>4.3.8</t>
  </si>
  <si>
    <t>Caixas de inspeção (passagem, gordura e esgoto)</t>
  </si>
  <si>
    <t>Inspecionar o estado geral de conservação das caixas de passagem, esgoto e gordura;</t>
  </si>
  <si>
    <t>Un</t>
  </si>
  <si>
    <t>Material</t>
  </si>
  <si>
    <t>Mão de Obra</t>
  </si>
  <si>
    <t>cj</t>
  </si>
  <si>
    <t>DEMOLIÇÃO SEM REAPROVEITAMENTO</t>
  </si>
  <si>
    <t>03.01.020</t>
  </si>
  <si>
    <t>Demolição manual de concreto simples</t>
  </si>
  <si>
    <t>03.02.040</t>
  </si>
  <si>
    <t>Demolição manual de alvenaria de elevação ou elemento vazado, incluindo revestimento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</si>
  <si>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</si>
  <si>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</si>
  <si>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</si>
  <si>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</si>
  <si>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</si>
  <si>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</si>
  <si>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03.04.020</t>
  </si>
  <si>
    <t>Demolição manual de revestimento cerâmico, incluindo a base</t>
  </si>
  <si>
    <t>03.08.040</t>
  </si>
  <si>
    <t>Demolição manual de forro qualquer, inclusive sistema de fixação/tarugamento</t>
  </si>
  <si>
    <t>04.01.040</t>
  </si>
  <si>
    <t>Retirada de divisória em placa de madeira ou fibrocimento com montantes metálicos</t>
  </si>
  <si>
    <t>04.08.020</t>
  </si>
  <si>
    <t>Retirada de folha de esquadria em madeira</t>
  </si>
  <si>
    <t>04.08.060</t>
  </si>
  <si>
    <t>Retirada de batente com guarnição e peças lineares em madeira, chumbados</t>
  </si>
  <si>
    <t>04.08.080</t>
  </si>
  <si>
    <t>04.09.020</t>
  </si>
  <si>
    <t>Retirada de esquadria metálica em geral</t>
  </si>
  <si>
    <t>04.09.060</t>
  </si>
  <si>
    <t>Retirada de batente, corrimão ou peças lineares metálicas, chumbados</t>
  </si>
  <si>
    <t>04.09.100</t>
  </si>
  <si>
    <t>Retirada de guarda-corpo ou gradil em geral</t>
  </si>
  <si>
    <t>04.10.020</t>
  </si>
  <si>
    <t>Retirada de fechadura ou fecho de embutir</t>
  </si>
  <si>
    <t>04.10.060</t>
  </si>
  <si>
    <t>Retirada de dobradiça</t>
  </si>
  <si>
    <t>04.14.020</t>
  </si>
  <si>
    <t>Retirada de vidro ou espelho com raspagem da massa ou retirada de baguete</t>
  </si>
  <si>
    <t>04.17.020</t>
  </si>
  <si>
    <t>Remoção de aparelho de iluminação ou projetor fixo em teto, piso ou parede</t>
  </si>
  <si>
    <t>04.19.120</t>
  </si>
  <si>
    <t>Remoção de interruptores, tomadas, botão de campainha ou cigarra</t>
  </si>
  <si>
    <t>04.22.100</t>
  </si>
  <si>
    <t>Remoção de tubulação elétrica aparente com diâmetro externo acima de 50 mm</t>
  </si>
  <si>
    <t>04.22.130</t>
  </si>
  <si>
    <t>Remoção de tubulação elétrica embutida com diâmetro externo até 50 mm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</si>
  <si>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</si>
  <si>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</si>
  <si>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</si>
  <si>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</si>
  <si>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</si>
  <si>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06.02.020</t>
  </si>
  <si>
    <t>06.11.040</t>
  </si>
  <si>
    <t>Reaterro manual apiloado sem controle de compactação</t>
  </si>
  <si>
    <t>ALVENARIA E ELEMENTO DIVISOR</t>
  </si>
  <si>
    <t>14.04.210</t>
  </si>
  <si>
    <t>Alvenaria de bloco cerâmico de vedação, uso revestido, de 14 cm</t>
  </si>
  <si>
    <t>14.20.010</t>
  </si>
  <si>
    <t>Vergas, contravergas e pilaretes de concreto armado</t>
  </si>
  <si>
    <t>14.28.030</t>
  </si>
  <si>
    <t>14.30.110</t>
  </si>
  <si>
    <t>14.30.900</t>
  </si>
  <si>
    <t>Divisória em placas duplas de gesso acartonado, resistência ao fogo 60 minutos, espessura 98/48mm - 2ST / 2ST LM</t>
  </si>
  <si>
    <t>14.31.030</t>
  </si>
  <si>
    <t>14.40.040</t>
  </si>
  <si>
    <t>Recolocação de divisórias em chapas com montantes metálicos</t>
  </si>
  <si>
    <t>17.01.020</t>
  </si>
  <si>
    <t>Argamassa de regularização e/ou proteção</t>
  </si>
  <si>
    <t>17.01.060</t>
  </si>
  <si>
    <t>Regularização de piso com nata de cimento e bianco</t>
  </si>
  <si>
    <t>17.02.020</t>
  </si>
  <si>
    <t>Chapisco</t>
  </si>
  <si>
    <t>17.02.140</t>
  </si>
  <si>
    <t>Emboço desempenado com espuma de poliéster</t>
  </si>
  <si>
    <t>17.02.220</t>
  </si>
  <si>
    <t>Reboco</t>
  </si>
  <si>
    <t>17.03.040</t>
  </si>
  <si>
    <t>Cimentado desempenado e alisado (queimado)</t>
  </si>
  <si>
    <t>17.05.020</t>
  </si>
  <si>
    <t>Piso com requadro em concreto simples sem controle de fck</t>
  </si>
  <si>
    <t>17.40.010</t>
  </si>
  <si>
    <t>Reparos em piso de granilite - estucamento e polimento</t>
  </si>
  <si>
    <t>19.20.020</t>
  </si>
  <si>
    <t>Recolocação de mármore, pedras e granitos, assentes com massa</t>
  </si>
  <si>
    <t>20.20.040</t>
  </si>
  <si>
    <t>Recolocação de tacos soltos com cola</t>
  </si>
  <si>
    <t>21.02.060</t>
  </si>
  <si>
    <t>21.02.281</t>
  </si>
  <si>
    <t>21.20.100</t>
  </si>
  <si>
    <t>Recolocação de rodapé e cordões sintéticos</t>
  </si>
  <si>
    <t>21.20.300</t>
  </si>
  <si>
    <t>Fita adesiva antiderrapante com largura de 5 cm</t>
  </si>
  <si>
    <t>22.02.010</t>
  </si>
  <si>
    <t>Forro em placa de gesso liso fixo</t>
  </si>
  <si>
    <t>22.02.030</t>
  </si>
  <si>
    <t>22.03.070</t>
  </si>
  <si>
    <t>Forro em lâmina de PVC</t>
  </si>
  <si>
    <t>22.20.040</t>
  </si>
  <si>
    <t>Recolocação de forros apoiados ou encaixados</t>
  </si>
  <si>
    <t>23.08.380</t>
  </si>
  <si>
    <t>Faixa/batedor de proteção em madeira de 290 x 15 mm, com acabamento em laminado fenólico melamínico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</si>
  <si>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</si>
  <si>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</si>
  <si>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</si>
  <si>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</si>
  <si>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</si>
  <si>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</si>
  <si>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24.20.020</t>
  </si>
  <si>
    <t>Recolocação de esquadrias metálicas</t>
  </si>
  <si>
    <t>24.20.040</t>
  </si>
  <si>
    <t>Recolocação de batentes</t>
  </si>
  <si>
    <t>24.20.090</t>
  </si>
  <si>
    <t>Solda MIG em esquadrias metálicas</t>
  </si>
  <si>
    <t>24.20.270</t>
  </si>
  <si>
    <t>Tela em aço galvanizado fio 16 BWG, malha de 1´ - tipo alambrado</t>
  </si>
  <si>
    <t>26.01.080</t>
  </si>
  <si>
    <t>Vidro liso transparente de 6 mm</t>
  </si>
  <si>
    <t>26.02.020</t>
  </si>
  <si>
    <t>Vidro temperado incolor de 6 mm</t>
  </si>
  <si>
    <t>26.20.010</t>
  </si>
  <si>
    <t>Massa para vidro</t>
  </si>
  <si>
    <t>26.20.020</t>
  </si>
  <si>
    <t>Recolocação de vidro inclusive emassamento ou recolocação de baguetes</t>
  </si>
  <si>
    <t>28.01.171</t>
  </si>
  <si>
    <t>Mola aérea para porta, com esforço acima de 60 kg até 80 kg</t>
  </si>
  <si>
    <t>28.01.330</t>
  </si>
  <si>
    <t>Mola hidráulica de piso, para porta com largura até 1,10 m e peso até 120 kg</t>
  </si>
  <si>
    <t>28.20.020</t>
  </si>
  <si>
    <t>Recolocação de fechaduras de embutir</t>
  </si>
  <si>
    <t>28.20.060</t>
  </si>
  <si>
    <t>Recolocação de dobradiças</t>
  </si>
  <si>
    <t>32.16.070</t>
  </si>
  <si>
    <t>Impermeabilização em membrana à base de resina termoplástica e cimentos aditivados com reforço em tela poliéster</t>
  </si>
  <si>
    <t>PINTURA</t>
  </si>
  <si>
    <t>33.01.280</t>
  </si>
  <si>
    <t>33.02.060</t>
  </si>
  <si>
    <t>Massa corrida a base de PVA</t>
  </si>
  <si>
    <t>33.09.020</t>
  </si>
  <si>
    <t>33.10.020</t>
  </si>
  <si>
    <t>Tinta látex em massa, inclusive preparo</t>
  </si>
  <si>
    <t>33.10.050</t>
  </si>
  <si>
    <t>Tinta acrílica em massa, inclusive preparo</t>
  </si>
  <si>
    <t>33.10.060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</si>
  <si>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</si>
  <si>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</si>
  <si>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</si>
  <si>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</si>
  <si>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</si>
  <si>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</si>
  <si>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</si>
  <si>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</si>
  <si>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</si>
  <si>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</si>
  <si>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</si>
  <si>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</si>
  <si>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38.01.060</t>
  </si>
  <si>
    <t>Eletroduto de PVC rígido roscável de 1´ - com acessórios</t>
  </si>
  <si>
    <t>38.04.060</t>
  </si>
  <si>
    <t>38.19.040</t>
  </si>
  <si>
    <t>Eletroduto de PVC corrugado flexível leve, diâmetro externo de 32 mm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</si>
  <si>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</si>
  <si>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</si>
  <si>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</si>
  <si>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</si>
  <si>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</si>
  <si>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</si>
  <si>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</si>
  <si>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</si>
  <si>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</si>
  <si>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</si>
  <si>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</si>
  <si>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</si>
  <si>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</si>
  <si>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</si>
  <si>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</si>
  <si>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</si>
  <si>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</si>
  <si>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</si>
  <si>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</si>
  <si>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</si>
  <si>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40.04.490</t>
  </si>
  <si>
    <t>Conjunto 2 interruptores simples e 1 tomada 2P+T de 10 A, completo</t>
  </si>
  <si>
    <t>40.05.020</t>
  </si>
  <si>
    <t>Interruptor com 1 tecla simples e placa</t>
  </si>
  <si>
    <t>40.05.040</t>
  </si>
  <si>
    <t>Interruptor com 2 teclas simples e placa</t>
  </si>
  <si>
    <t>40.05.080</t>
  </si>
  <si>
    <t>Interruptor com 1 tecla paralelo e placa</t>
  </si>
  <si>
    <t>40.06.060</t>
  </si>
  <si>
    <t>Condulete metálico de 1´</t>
  </si>
  <si>
    <t>41.20.020</t>
  </si>
  <si>
    <t>Recolocação de aparelhos de iluminação ou projetores fixos em teto, piso ou parede</t>
  </si>
  <si>
    <t>44.20.100</t>
  </si>
  <si>
    <t>Engate flexível metálico DN= 1/2´</t>
  </si>
  <si>
    <t>44.20.180</t>
  </si>
  <si>
    <t>Reparo para válvula de descarga</t>
  </si>
  <si>
    <t>46.01.020</t>
  </si>
  <si>
    <t>Tubo de PVC rígido soldável marrom, DN= 25 mm, (3/4´), inclusive conexões</t>
  </si>
  <si>
    <t>46.01.060</t>
  </si>
  <si>
    <t>Tubo de PVC rígido soldável marrom, DN= 60 mm, (2´), inclusive conexões</t>
  </si>
  <si>
    <t>46.02.010</t>
  </si>
  <si>
    <t>Tubo de PVC rígido branco, pontas lisas, soldável, linha esgoto série normal, DN= 40 mm, inclusive conexões</t>
  </si>
  <si>
    <t>46.02.070</t>
  </si>
  <si>
    <t>Tubo de PVC rígido branco PxB com virola e anel de borracha, linha esgoto série normal, DN= 100 mm, inclusive conexões</t>
  </si>
  <si>
    <t>46.07.090</t>
  </si>
  <si>
    <t>47.01.020</t>
  </si>
  <si>
    <t>Registro de gaveta em latão fundido sem acabamento, DN= 3/4´</t>
  </si>
  <si>
    <t>47.02.030</t>
  </si>
  <si>
    <t>Registro de gaveta em latão fundido cromado com canopla, DN= 1´ - linha especial</t>
  </si>
  <si>
    <t>54.01.010</t>
  </si>
  <si>
    <t>Regularização e compactação mecanizada de superfície, sem controle do proctor normal</t>
  </si>
  <si>
    <t>54.02.030</t>
  </si>
  <si>
    <t>Revestimento primário com pedra britada, compactação mínima de 95% do PN</t>
  </si>
  <si>
    <t>54.04.030</t>
  </si>
  <si>
    <t>Pavimentação em paralelepípedo, sem rejunte</t>
  </si>
  <si>
    <t>54.04.040</t>
  </si>
  <si>
    <t>Rejuntamento de paralelepípedo com areia</t>
  </si>
  <si>
    <t>54.20.110</t>
  </si>
  <si>
    <t>Reassentamento de paralelepípedos, sem rejunte</t>
  </si>
  <si>
    <t>PISOS E REVESTIMENTOS</t>
  </si>
  <si>
    <t>REPAROS EM PAVIMENTAÇÃO E PASSEIOS</t>
  </si>
  <si>
    <t>ESQUADRIA, MARCENARIA E ELEMENTO EM  MADEIRA</t>
  </si>
  <si>
    <t>SUBTOTAL 1 - COBERTURAS</t>
  </si>
  <si>
    <t>BDI  ( 22,61 )  %</t>
  </si>
  <si>
    <t>BDI  (15,56)  %</t>
  </si>
  <si>
    <t xml:space="preserve">CONSTRUÇÃO CIVIL - SERVIÇOS COMPLEMENTARES </t>
  </si>
  <si>
    <t>Inspecionar a regulagem das válvulas dos mictórios e sanitários, o desgaste dos reparos das válvulas de descarga e realizar reparos ou substituição se necessário;</t>
  </si>
  <si>
    <t>Inspecionar os ralos e as caixas sifonadas, sifões das pias, tanques e lavatórios, limpar e substituir se necessário;</t>
  </si>
  <si>
    <t>SISTEMA DE CHAMADA DE ENFERMAGEM</t>
  </si>
  <si>
    <t>ELEVADORES</t>
  </si>
  <si>
    <t>MANUTENÇÃO PREVENTIVA E CORRETIVA DE ELEVADORES COM COBERTURA DE PEÇAS</t>
  </si>
  <si>
    <t>Limpar as caixas de inspeção externas e internas do prédio, inclusive sucção;</t>
  </si>
  <si>
    <t>Inspecionar o funcionamento das sinalizações de portas;</t>
  </si>
  <si>
    <t>Inspecionar a sonoridade do sistema de chamada</t>
  </si>
  <si>
    <t>Inspecionar bornes, terminais, fusiveis;</t>
  </si>
  <si>
    <t>Efetuar limpeza da placa com limpa contato e conservação da caixa da central de alarmes e quando necessários efetuar reparos</t>
  </si>
  <si>
    <t>Inspecionar todas as ligações da central, inclusive baterias;</t>
  </si>
  <si>
    <t>MANUTENÇÃO PREVENTIVA E CORRETIVA DE MONTA CARGA COM COBERTURA DE PEÇAS</t>
  </si>
  <si>
    <t>4.12</t>
  </si>
  <si>
    <t>4.12.1</t>
  </si>
  <si>
    <t>Inspecionar a conservação e violação dos lacres dos abrigos de hidrantes/mangueira e substituir após inspeção se necessário.</t>
  </si>
  <si>
    <t>Inspecionar a fixação e alinhamento de eixo do motor, polias e correias do ventilador e realizar alinhamento e balanceamento, se necessário;</t>
  </si>
  <si>
    <t>Inspecionar vazamentos de ar, gas refrigerante e óleo</t>
  </si>
  <si>
    <t>3.7.2</t>
  </si>
  <si>
    <t>Inspecionar e reparar isolamento térmico dos dutos;</t>
  </si>
  <si>
    <t>Inspecionar todo o conjunto acoplamento, hélices, bloco motor, borracha anti vibração, moldura, tampa etc.</t>
  </si>
  <si>
    <t>Vídeo-inspeção robotizada da rede de dutos, com emissão de imagens geradas</t>
  </si>
  <si>
    <t>Escovação robotizada da rede de dutos, com emissão de relatório técnico</t>
  </si>
  <si>
    <t>Realizar ensaios e teste dos equipamentos de proteção individual e coletiva (EPI e EPC tais como luvas de borracha de 20 kV, tapetes etc), com emissão de relatório técnico</t>
  </si>
  <si>
    <t>Inspecionar filtros (água, diesel, lubrificante e ar) quanto a vazamentos, reapertos, aspectos e trocas quando necessário;</t>
  </si>
  <si>
    <t>Inspecionar retificador, efetuar medição e anotar: flutuação Vcc; Equalização Vcc;</t>
  </si>
  <si>
    <t>Medir e anotar os níveis de sinais do grupo gerador: Tensão: (V); Frequencia: (HZ); Corrente: (A); Potencia: (kW); Temp. Água: (°C); Densidade Óleo: (Kg/cm3); Tempo de funcionamento: Ajustar e calibrar quando necessário;</t>
  </si>
  <si>
    <t>Trocar o filtro e óleo lubrificante;</t>
  </si>
  <si>
    <t>Inspecionar módulo eletrônico e verificar o monitoramento de todos os instrumentos de medição (tensão das bateiras, tensão e frequencia das fases de rede e outros).</t>
  </si>
  <si>
    <t>Inspecionar funcionamento dos disjuntores da transferência, contatos dos contatores auxiliares, contatos dos relés, contatos fixos e móveis das chaves de transferência e as conexões com os cabos, funcionamento dos transformadores de medição, chaves reversoras, de partida e comutadoras;</t>
  </si>
  <si>
    <t>Inspecionar os disjuntores para os andares e cuidar para que não superem as tabelas de correntes máximas permitidas para cada pavimento;</t>
  </si>
  <si>
    <t>Inspecionar o funcionamento dos disjuntores, chaves magnéticas, relés de sobrecarga, fusíveis e seus componentes internos e externos;</t>
  </si>
  <si>
    <t>Medir, anotar e controlar a tensão e corrente;</t>
  </si>
  <si>
    <t>Inspecionar o estado de conservação (caixas de inspeção, boca de lobo e dutos) e o fluxo normal da rede de esgoto até a interligação com a rede pública, e limpar se necessário;</t>
  </si>
  <si>
    <t>Inspecionar e limpar filtros de sucção e sistema de drenagem da água;</t>
  </si>
  <si>
    <t>Reapertar todas as conexões, disjuntores, barramentos, terminais de contatos e aterramento e demais ligações necessárias</t>
  </si>
  <si>
    <t>Limpar grelhas e difusores de ar</t>
  </si>
  <si>
    <t>Inspecionar as lâmpadas / led's de sinalização do sistema de chamada de enfermagem e de portas;</t>
  </si>
  <si>
    <t>Inspecionar, calibrar e testar todos os dispositivos de proteção (relés);</t>
  </si>
  <si>
    <t>Inspecionar o funcionamento das chaves magnéticas, relés de sobrecarga, fusíveis e seus componentes internos e externos;</t>
  </si>
  <si>
    <t>Inspecionar o estado de conservação das bases dos fusíveis e a existência de fusíveis queimados;</t>
  </si>
  <si>
    <t>Efetuar limpeza do conjunto da sinalização de porta;</t>
  </si>
  <si>
    <t>Efetuar análise de potabilidade da água, em cada reservatório, mais os pontos críticos de consumo, executada por laboratório especializado, apresentando relatório juntamente com o laudo técnico sobre a  qualidade da água;</t>
  </si>
  <si>
    <t>Inspecionar funcionamento dos sensores, controladores, atuadores das válvulas de água gelada 2 e 3 vias;</t>
  </si>
  <si>
    <t>Limpar externamente os exaustores/ventokit</t>
  </si>
  <si>
    <t>Reapertar os parafusos de contato dos disjuntores e bornes de ligação das chaves magnéticas;</t>
  </si>
  <si>
    <t>Inspecionar as tubulações aparentes (eletrodutos, eletrocalhas, canaletas, etc.) efetuando limpeza, secagem (quando de presença de água ou umidade), reaperto/reforço das conexões/junções (caixas, luvas, buchas, etc.) e dos elementos de fixação (abraçadeiras, vergalhões, garras, etc.);</t>
  </si>
  <si>
    <t>Inspecionar o funcionamento de todos os componentes do sistema de iluminação (interno e externo)  e tomadas, inclusive dispositivos de comando automáticos (fotocélula, timer, minuteria etc.), lâmpadas internas e externas dos ambientes, e se necessário, efetuar limpeza geral (interna e externa) do corpo da luminária, bem como troca ou substituição de componentes (refletor, difusor, aletas, compartimentos, reatores, lâmpadas, soquetes, bases e terminais);</t>
  </si>
  <si>
    <t>Registrar a leitura individualmente de cada hidrômetro e emitir relatório e gráfico com as devidas considerações para uma comparação com a conta fornecida pela CONCESSIONÁRIA;</t>
  </si>
  <si>
    <t>14.10.111</t>
  </si>
  <si>
    <t>Alvenaria de bloco de concreto de vedação de 14 x 19 x 39 cm - classe C</t>
  </si>
  <si>
    <t>18.11.042</t>
  </si>
  <si>
    <t>Revestimento em placa cerâmica esmaltada de 20x20 cm, tipo monocolor, assentado e rejuntado com argamassa industrializada</t>
  </si>
  <si>
    <t>un/mês</t>
  </si>
  <si>
    <t>18.06.102</t>
  </si>
  <si>
    <t>18.06.103</t>
  </si>
  <si>
    <t>Rodapé em placa cerâmica esmaltada PEI-5 para área interna, grupo de absorção BIIb, resistência química B, assentado com argamassa colante industrializada</t>
  </si>
  <si>
    <t>Eletroduto galvanizado, médio de 1´ - com acessórios</t>
  </si>
  <si>
    <t>Tubo galvanizado DN= 4´, inclusive conexões</t>
  </si>
  <si>
    <t>Exaustores Industriais / Ventokit</t>
  </si>
  <si>
    <t>Retirada de elemento em madeira e sistema de fixação tipo quadro, lousa, etc.</t>
  </si>
  <si>
    <t>Remoção de entulho de obra com caçamba metálica - material volumoso e misturado por alvenaria, terra, madeira, papel, plástico e metal</t>
  </si>
  <si>
    <t>Elemento vazado em concreto, tipo quadriculado de 39 x 39 x 10 cm</t>
  </si>
  <si>
    <t>Divisória cega tipo naval, acabamento em laminado fenólico melamínico, com espessura de 3,5 cm</t>
  </si>
  <si>
    <t>Fechamento em placa cimentícia com espessura de 12 mm</t>
  </si>
  <si>
    <t>Placa cerâmica esmaltada PEI-5 para área interna, grupo de absorção BIIb, resistência química B, assentado com argamassa colante industrializada</t>
  </si>
  <si>
    <t>Revestimento vinílico, espessura de 3,2 mm, para tráfego intenso, com impermeabilizante acrílico</t>
  </si>
  <si>
    <t>Revestimento vinílico flexível em manta homogênea, espessura de 2 mm, com impermeabilizante acrílico</t>
  </si>
  <si>
    <t>Forro em painéis de gesso acartonado, espessura de 12,5 mm, fixo</t>
  </si>
  <si>
    <t>33.12.011</t>
  </si>
  <si>
    <t>Esmalte à base de água em madeira, inclusive preparo</t>
  </si>
  <si>
    <t>4.13.4</t>
  </si>
  <si>
    <t>Transportar cilindros entre as centrais e pontos específicos de consumo sempre que solicitado, exceto ambulâncias, inclusive instalação de válvula;</t>
  </si>
  <si>
    <t>Inspecão geral das bombas de vácuo e compressores de ar comprimido, (nível de óleo, correias, aquecimento e etc), quando não em comodato;</t>
  </si>
  <si>
    <t>Verificação e correção do vazamento das linhas, quando necessário;</t>
  </si>
  <si>
    <t>4.7.6</t>
  </si>
  <si>
    <t>33.11.050</t>
  </si>
  <si>
    <t>Esmalte à base água em superfície metálica, inclusive preparo</t>
  </si>
  <si>
    <t>SERVIÇOS CONTÍNUOS DE MANUTENÇÃO PREDIAL - MÓDULO INTERIOR OESTE</t>
  </si>
  <si>
    <t>MÓDULO INTERIOR OESTE</t>
  </si>
  <si>
    <t>TOTAL MÓDULO INTERIOR OESTE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</si>
  <si>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</si>
  <si>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</si>
  <si>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</si>
  <si>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</si>
  <si>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</si>
  <si>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</si>
  <si>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</si>
  <si>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</si>
  <si>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</si>
  <si>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</si>
  <si>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</si>
  <si>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</si>
  <si>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</si>
  <si>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</si>
  <si>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</si>
  <si>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</si>
  <si>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</si>
  <si>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6.3</t>
  </si>
  <si>
    <t>6.3.1</t>
  </si>
  <si>
    <t>6.3.2</t>
  </si>
  <si>
    <t>6.4</t>
  </si>
  <si>
    <t>6.4.1</t>
  </si>
  <si>
    <t>6.5</t>
  </si>
  <si>
    <t>6.5.1</t>
  </si>
  <si>
    <t>6.5.2</t>
  </si>
  <si>
    <t>6.5.3</t>
  </si>
  <si>
    <t>6.6</t>
  </si>
  <si>
    <t>6.6.1</t>
  </si>
  <si>
    <t>6.6.2</t>
  </si>
  <si>
    <t>7.7</t>
  </si>
  <si>
    <t>Escavação manual em solo de 1ª e 2ª categoria em vala ou cava até 1,5 m</t>
  </si>
  <si>
    <t>Reparo de trincas rasas até 5 mm de largura, na massa</t>
  </si>
  <si>
    <t>Tratamento de bandejas de condensação em equipamentos,  com emissão de relatórios.</t>
  </si>
  <si>
    <t>QUADROS DE COMANDO (SISTEMAS: GASES MEDICINAIS/AR CONDICIONADO/ BOMBAS: HIDRÁULICAS/INCÊNDIO)</t>
  </si>
  <si>
    <t>Inspecionar o nível do óleo, selo mecânico e válvula de retenção</t>
  </si>
  <si>
    <t xml:space="preserve">Efetuar a troca da carga (recarregar) , substituindo os acessórios com defeito, caso estiver corroido ou amassado, realizar teste hidrostático, se necessário e apresentar relatório técnico e certificado de manutenção </t>
  </si>
  <si>
    <t>Inspecionar e medir a corrente nos cabos  de alimentação dos painéis, para prevenir aquecimento (estado de isolamento), aspectos da fiação e partes mecânicas;</t>
  </si>
  <si>
    <t>3.7.4</t>
  </si>
  <si>
    <t>3.7.5</t>
  </si>
  <si>
    <t>10.1</t>
  </si>
  <si>
    <t>10.1.1</t>
  </si>
  <si>
    <t>10.2</t>
  </si>
  <si>
    <t>Cortina de Ar</t>
  </si>
  <si>
    <t>Limpar mascara frontal;</t>
  </si>
  <si>
    <t>Inspecionar fecho das tampas e parafusos dos painéis;</t>
  </si>
  <si>
    <t>Inspecionar botoeiras, interruptores e sinaleiros;</t>
  </si>
  <si>
    <t>Inspecionar fixação de terminais, cabos e conexões elétricas;</t>
  </si>
  <si>
    <t>Inspecionar posicionamento, fixação, balanceamento, e limpar a turbina.</t>
  </si>
  <si>
    <t>Eliminar focos de oxidação da mascara frontal, base do motor, mascara traseira;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</si>
  <si>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</si>
  <si>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</si>
  <si>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</si>
  <si>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</si>
  <si>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</si>
  <si>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</si>
  <si>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</si>
  <si>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</si>
  <si>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Inspecionar as redes de distribuição e seus componentes desde o limite das centrais até os pontos de consumo,  observando a existência de vazamentos e oxidação e realizar reparos, se necessário;</t>
  </si>
  <si>
    <t>Inspecionar e reparar pontos de consumo (régua de gases, mangueiras, bicos das réguas, colunas retratéis) até o limite dos sistemas dependentes, realizando troca dos componentes, se necessário.</t>
  </si>
  <si>
    <t>Inspecionar identificação normatizada da tubulação e corrigir, conforme Norma ABNT;</t>
  </si>
  <si>
    <t>Inspecionar o cubo do ventilador e a polia;</t>
  </si>
  <si>
    <t>Inspecionar o funcionamento do conjunto dos pontos de chamada (placas, peras, botões, fiação e painéis) e reparar se necessário;</t>
  </si>
  <si>
    <t>Reapertar todas as conexões, dos terminais de contatos e aterramento e demais ligações necessárias;</t>
  </si>
  <si>
    <t>TREINAMENTO DE BRIGADA</t>
  </si>
  <si>
    <t>Treinamento teórico</t>
  </si>
  <si>
    <t>Curso teórico</t>
  </si>
  <si>
    <t>Treinamento prático</t>
  </si>
  <si>
    <t>Curso prático</t>
  </si>
  <si>
    <t>4.6.9</t>
  </si>
  <si>
    <t>4.12.2</t>
  </si>
  <si>
    <t>4.12.3</t>
  </si>
  <si>
    <t>4.12.4</t>
  </si>
  <si>
    <t>4.13.5</t>
  </si>
  <si>
    <t>4.13.6</t>
  </si>
  <si>
    <t>4.13.7</t>
  </si>
  <si>
    <t>4.13.8</t>
  </si>
  <si>
    <t>4.13.9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</si>
  <si>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</si>
  <si>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</si>
  <si>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</si>
  <si>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</si>
  <si>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</si>
  <si>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</si>
  <si>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</si>
  <si>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</si>
  <si>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</si>
  <si>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</si>
  <si>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</si>
  <si>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</si>
  <si>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</si>
  <si>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</si>
  <si>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</si>
  <si>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</si>
  <si>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</si>
  <si>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</si>
  <si>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</si>
  <si>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</si>
  <si>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5.4</t>
  </si>
  <si>
    <t>5.4.1</t>
  </si>
  <si>
    <t>5.5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</si>
  <si>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</si>
  <si>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</si>
  <si>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</si>
  <si>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</si>
  <si>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</si>
  <si>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</si>
  <si>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</si>
  <si>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</si>
  <si>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</si>
  <si>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</si>
  <si>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</si>
  <si>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</si>
  <si>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</si>
  <si>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</si>
  <si>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</si>
  <si>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5.5.16</t>
  </si>
  <si>
    <t>5.5.17</t>
  </si>
  <si>
    <t>5.6</t>
  </si>
  <si>
    <t>5.6.1</t>
  </si>
  <si>
    <t>5.6.2</t>
  </si>
  <si>
    <t>6.1.4</t>
  </si>
  <si>
    <t>6.1.5</t>
  </si>
  <si>
    <t>6.1.6</t>
  </si>
  <si>
    <t>6.4.2</t>
  </si>
  <si>
    <t>6.4.3</t>
  </si>
  <si>
    <t>6.6.3</t>
  </si>
  <si>
    <t>6.6.4</t>
  </si>
  <si>
    <t>6.7</t>
  </si>
  <si>
    <t>6.7.1</t>
  </si>
  <si>
    <t>6.7.2</t>
  </si>
  <si>
    <t>6.7.3</t>
  </si>
  <si>
    <t>6.7.4</t>
  </si>
  <si>
    <t>6.7.5</t>
  </si>
  <si>
    <t>6.7.6</t>
  </si>
  <si>
    <t>6.7.7</t>
  </si>
  <si>
    <t>7.8</t>
  </si>
  <si>
    <t>7.9</t>
  </si>
  <si>
    <t>7.10</t>
  </si>
  <si>
    <t>7.11</t>
  </si>
  <si>
    <t>7.12</t>
  </si>
  <si>
    <t>7.13</t>
  </si>
  <si>
    <t>7.14</t>
  </si>
  <si>
    <t>7.15</t>
  </si>
  <si>
    <t>9.1.1</t>
  </si>
  <si>
    <t>9.2.2</t>
  </si>
  <si>
    <t>10.2.1</t>
  </si>
  <si>
    <t>SUBTOTAL 5 - SISTEMAS HIDRÁULICOS E SANITÁRIOS</t>
  </si>
  <si>
    <t>SUBTOTAL 6 - SISTEMA DE COMBATE À INCÊNDIO</t>
  </si>
  <si>
    <t>SUBTOTAL 7 - SERVIÇOS COMPLEMENTARES</t>
  </si>
  <si>
    <t>SUBTOTAL 8 - ELEVADORES PERÍODO 12 MESES</t>
  </si>
  <si>
    <t>SUBTOTAL 9 - TREINAMENTO DE BRIGADA</t>
  </si>
  <si>
    <t>SUBTOTAL 10 - PEÇAS E SERVIÇOS</t>
  </si>
  <si>
    <t>BOLETIM REFERENCIAL DE PREÇOS CDHU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</si>
</sst>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Trebuchet MS"/>
      <family val="2"/>
    </font>
    <font>
      <b/>
      <sz val="15"/>
      <name val="Arial"/>
      <family val="2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3" fontId="33" fillId="0" borderId="0" applyFont="0" applyFill="0" applyBorder="0" applyAlignment="0" applyProtection="0"/>
  </cellStyleXfs>
  <cellXfs count="307">
    <xf numFmtId="0" fontId="0" fillId="0" borderId="0" xfId="0"/>
    <xf numFmtId="0" fontId="21" fillId="0" borderId="0" xfId="0" applyFont="1"/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0" fontId="25" fillId="0" borderId="0" xfId="0" applyFont="1" applyBorder="1" applyAlignment="1"/>
    <xf numFmtId="4" fontId="23" fillId="0" borderId="39" xfId="0" applyNumberFormat="1" applyFont="1" applyBorder="1" applyAlignment="1">
      <alignment horizontal="center" vertical="center" wrapText="1"/>
    </xf>
    <xf numFmtId="4" fontId="23" fillId="0" borderId="36" xfId="0" applyNumberFormat="1" applyFont="1" applyBorder="1" applyAlignment="1">
      <alignment horizontal="center" vertical="center" wrapText="1"/>
    </xf>
    <xf numFmtId="4" fontId="23" fillId="0" borderId="37" xfId="0" applyNumberFormat="1" applyFont="1" applyBorder="1" applyAlignment="1">
      <alignment horizontal="center" vertical="center"/>
    </xf>
    <xf numFmtId="0" fontId="2" fillId="24" borderId="0" xfId="0" applyFont="1" applyFill="1"/>
    <xf numFmtId="0" fontId="2" fillId="24" borderId="31" xfId="0" applyFont="1" applyFill="1" applyBorder="1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0" fontId="2" fillId="0" borderId="0" xfId="0" applyFont="1"/>
    <xf numFmtId="0" fontId="25" fillId="0" borderId="22" xfId="0" applyFont="1" applyBorder="1" applyAlignment="1">
      <alignment horizontal="center" vertical="center" wrapText="1"/>
    </xf>
    <xf numFmtId="164" fontId="25" fillId="0" borderId="13" xfId="41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 shrinkToFit="1"/>
    </xf>
    <xf numFmtId="164" fontId="2" fillId="0" borderId="16" xfId="41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5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164" fontId="2" fillId="0" borderId="14" xfId="41" applyFont="1" applyBorder="1"/>
    <xf numFmtId="0" fontId="2" fillId="0" borderId="14" xfId="0" applyFont="1" applyBorder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vertical="center" wrapText="1"/>
    </xf>
    <xf numFmtId="0" fontId="25" fillId="0" borderId="26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5" fillId="0" borderId="0" xfId="0" applyFont="1"/>
    <xf numFmtId="0" fontId="2" fillId="0" borderId="14" xfId="0" applyFont="1" applyBorder="1" applyAlignment="1">
      <alignment horizontal="justify" vertical="center"/>
    </xf>
    <xf numFmtId="164" fontId="2" fillId="0" borderId="26" xfId="41" applyFont="1" applyBorder="1"/>
    <xf numFmtId="3" fontId="2" fillId="0" borderId="14" xfId="0" applyNumberFormat="1" applyFont="1" applyBorder="1" applyAlignment="1">
      <alignment horizontal="center" wrapText="1"/>
    </xf>
    <xf numFmtId="0" fontId="25" fillId="0" borderId="16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wrapText="1"/>
    </xf>
    <xf numFmtId="0" fontId="25" fillId="24" borderId="15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wrapText="1"/>
    </xf>
    <xf numFmtId="0" fontId="25" fillId="24" borderId="14" xfId="0" applyFont="1" applyFill="1" applyBorder="1" applyAlignment="1">
      <alignment horizontal="left" vertical="center" wrapText="1"/>
    </xf>
    <xf numFmtId="4" fontId="2" fillId="24" borderId="36" xfId="0" applyNumberFormat="1" applyFont="1" applyFill="1" applyBorder="1" applyAlignment="1">
      <alignment vertical="center"/>
    </xf>
    <xf numFmtId="3" fontId="2" fillId="24" borderId="0" xfId="0" applyNumberFormat="1" applyFont="1" applyFill="1"/>
    <xf numFmtId="4" fontId="2" fillId="24" borderId="0" xfId="0" applyNumberFormat="1" applyFont="1" applyFill="1"/>
    <xf numFmtId="0" fontId="25" fillId="0" borderId="14" xfId="0" applyFont="1" applyBorder="1" applyAlignment="1">
      <alignment horizontal="center" vertical="center" wrapText="1"/>
    </xf>
    <xf numFmtId="0" fontId="25" fillId="24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3" fontId="25" fillId="24" borderId="16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/>
    <xf numFmtId="0" fontId="25" fillId="24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5" fillId="24" borderId="24" xfId="0" applyFont="1" applyFill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/>
    </xf>
    <xf numFmtId="0" fontId="29" fillId="26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8" fillId="25" borderId="14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25" fillId="0" borderId="45" xfId="0" applyFont="1" applyBorder="1" applyAlignment="1">
      <alignment wrapText="1"/>
    </xf>
    <xf numFmtId="0" fontId="25" fillId="24" borderId="0" xfId="0" applyFont="1" applyFill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5" fillId="24" borderId="17" xfId="0" applyFont="1" applyFill="1" applyBorder="1" applyAlignment="1">
      <alignment vertical="center" wrapText="1"/>
    </xf>
    <xf numFmtId="0" fontId="25" fillId="24" borderId="4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wrapText="1"/>
    </xf>
    <xf numFmtId="0" fontId="2" fillId="24" borderId="2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8" fillId="25" borderId="41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vertical="center" wrapText="1"/>
    </xf>
    <xf numFmtId="0" fontId="25" fillId="0" borderId="52" xfId="0" applyFont="1" applyBorder="1" applyAlignment="1">
      <alignment vertical="center" wrapText="1"/>
    </xf>
    <xf numFmtId="0" fontId="25" fillId="0" borderId="48" xfId="0" applyFont="1" applyBorder="1" applyAlignment="1">
      <alignment horizontal="center" wrapText="1"/>
    </xf>
    <xf numFmtId="0" fontId="25" fillId="0" borderId="48" xfId="0" applyFont="1" applyBorder="1" applyAlignment="1">
      <alignment horizontal="center" vertical="center" wrapText="1"/>
    </xf>
    <xf numFmtId="44" fontId="2" fillId="24" borderId="0" xfId="0" applyNumberFormat="1" applyFont="1" applyFill="1" applyBorder="1"/>
    <xf numFmtId="44" fontId="25" fillId="0" borderId="24" xfId="41" applyNumberFormat="1" applyFont="1" applyBorder="1" applyAlignment="1">
      <alignment vertical="center" wrapText="1"/>
    </xf>
    <xf numFmtId="44" fontId="25" fillId="0" borderId="14" xfId="41" applyNumberFormat="1" applyFont="1" applyBorder="1" applyAlignment="1">
      <alignment vertical="center" wrapText="1"/>
    </xf>
    <xf numFmtId="44" fontId="2" fillId="0" borderId="14" xfId="41" applyNumberFormat="1" applyFont="1" applyBorder="1" applyAlignment="1">
      <alignment horizontal="right" vertical="center" shrinkToFit="1"/>
    </xf>
    <xf numFmtId="44" fontId="2" fillId="0" borderId="14" xfId="0" applyNumberFormat="1" applyFont="1" applyBorder="1"/>
    <xf numFmtId="44" fontId="2" fillId="24" borderId="14" xfId="0" applyNumberFormat="1" applyFont="1" applyFill="1" applyBorder="1" applyAlignment="1">
      <alignment vertical="center"/>
    </xf>
    <xf numFmtId="44" fontId="2" fillId="24" borderId="14" xfId="0" applyNumberFormat="1" applyFont="1" applyFill="1" applyBorder="1"/>
    <xf numFmtId="44" fontId="25" fillId="0" borderId="14" xfId="0" applyNumberFormat="1" applyFont="1" applyBorder="1" applyAlignment="1">
      <alignment horizontal="center" wrapText="1"/>
    </xf>
    <xf numFmtId="44" fontId="30" fillId="26" borderId="14" xfId="0" applyNumberFormat="1" applyFont="1" applyFill="1" applyBorder="1" applyAlignment="1" applyProtection="1">
      <alignment vertical="center" wrapText="1"/>
    </xf>
    <xf numFmtId="0" fontId="2" fillId="0" borderId="0" xfId="0" applyFont="1" applyBorder="1"/>
    <xf numFmtId="44" fontId="2" fillId="24" borderId="24" xfId="0" applyNumberFormat="1" applyFont="1" applyFill="1" applyBorder="1" applyAlignment="1">
      <alignment vertical="center"/>
    </xf>
    <xf numFmtId="44" fontId="25" fillId="0" borderId="24" xfId="0" applyNumberFormat="1" applyFont="1" applyBorder="1" applyAlignment="1">
      <alignment vertical="center" wrapText="1"/>
    </xf>
    <xf numFmtId="0" fontId="2" fillId="24" borderId="26" xfId="0" applyFont="1" applyFill="1" applyBorder="1" applyAlignment="1">
      <alignment vertical="center" wrapText="1"/>
    </xf>
    <xf numFmtId="0" fontId="25" fillId="24" borderId="24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44" fontId="25" fillId="0" borderId="48" xfId="0" applyNumberFormat="1" applyFont="1" applyBorder="1" applyAlignment="1">
      <alignment horizontal="center" vertical="center" wrapText="1"/>
    </xf>
    <xf numFmtId="0" fontId="25" fillId="24" borderId="46" xfId="0" applyFont="1" applyFill="1" applyBorder="1" applyAlignment="1">
      <alignment vertical="center" wrapText="1"/>
    </xf>
    <xf numFmtId="0" fontId="25" fillId="24" borderId="49" xfId="0" applyFont="1" applyFill="1" applyBorder="1" applyAlignment="1">
      <alignment vertical="center" wrapText="1"/>
    </xf>
    <xf numFmtId="4" fontId="2" fillId="24" borderId="59" xfId="0" applyNumberFormat="1" applyFont="1" applyFill="1" applyBorder="1" applyAlignment="1">
      <alignment vertical="center"/>
    </xf>
    <xf numFmtId="44" fontId="25" fillId="27" borderId="41" xfId="0" applyNumberFormat="1" applyFont="1" applyFill="1" applyBorder="1" applyAlignment="1">
      <alignment vertical="center" wrapText="1"/>
    </xf>
    <xf numFmtId="44" fontId="25" fillId="27" borderId="14" xfId="0" applyNumberFormat="1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3" fontId="28" fillId="25" borderId="14" xfId="0" applyNumberFormat="1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horizontal="center" vertical="center"/>
    </xf>
    <xf numFmtId="0" fontId="25" fillId="24" borderId="61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5" fillId="24" borderId="45" xfId="0" applyFont="1" applyFill="1" applyBorder="1" applyAlignment="1">
      <alignment horizontal="left" vertical="center" wrapText="1"/>
    </xf>
    <xf numFmtId="10" fontId="25" fillId="24" borderId="49" xfId="0" applyNumberFormat="1" applyFont="1" applyFill="1" applyBorder="1" applyAlignment="1">
      <alignment vertical="center" wrapText="1"/>
    </xf>
    <xf numFmtId="10" fontId="25" fillId="24" borderId="55" xfId="0" applyNumberFormat="1" applyFont="1" applyFill="1" applyBorder="1" applyAlignment="1">
      <alignment vertical="center" wrapText="1"/>
    </xf>
    <xf numFmtId="44" fontId="2" fillId="0" borderId="14" xfId="41" applyNumberFormat="1" applyFont="1" applyBorder="1" applyAlignment="1">
      <alignment horizontal="left" vertical="center" shrinkToFit="1"/>
    </xf>
    <xf numFmtId="44" fontId="2" fillId="0" borderId="14" xfId="41" applyNumberFormat="1" applyFont="1" applyBorder="1" applyAlignment="1">
      <alignment vertical="center" shrinkToFit="1"/>
    </xf>
    <xf numFmtId="0" fontId="25" fillId="24" borderId="14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right" vertical="center"/>
    </xf>
    <xf numFmtId="0" fontId="25" fillId="24" borderId="2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164" fontId="2" fillId="0" borderId="41" xfId="41" applyFont="1" applyBorder="1" applyAlignment="1">
      <alignment horizontal="right" vertical="center" shrinkToFit="1"/>
    </xf>
    <xf numFmtId="164" fontId="2" fillId="24" borderId="24" xfId="41" applyFont="1" applyFill="1" applyBorder="1" applyAlignment="1">
      <alignment horizontal="center" vertical="center" wrapText="1"/>
    </xf>
    <xf numFmtId="164" fontId="2" fillId="24" borderId="0" xfId="41" applyFont="1" applyFill="1" applyBorder="1" applyAlignment="1"/>
    <xf numFmtId="164" fontId="25" fillId="0" borderId="48" xfId="41" applyFont="1" applyBorder="1" applyAlignment="1">
      <alignment horizontal="center" wrapText="1"/>
    </xf>
    <xf numFmtId="164" fontId="31" fillId="0" borderId="14" xfId="41" applyFont="1" applyBorder="1" applyAlignment="1">
      <alignment horizontal="right" vertical="center" shrinkToFit="1"/>
    </xf>
    <xf numFmtId="164" fontId="25" fillId="0" borderId="24" xfId="41" applyFont="1" applyBorder="1" applyAlignment="1">
      <alignment vertical="center" wrapText="1"/>
    </xf>
    <xf numFmtId="164" fontId="2" fillId="0" borderId="24" xfId="41" applyFont="1" applyBorder="1"/>
    <xf numFmtId="164" fontId="2" fillId="24" borderId="24" xfId="41" applyFont="1" applyFill="1" applyBorder="1" applyAlignment="1">
      <alignment vertical="center"/>
    </xf>
    <xf numFmtId="164" fontId="2" fillId="24" borderId="14" xfId="41" applyFont="1" applyFill="1" applyBorder="1" applyAlignment="1">
      <alignment vertical="center"/>
    </xf>
    <xf numFmtId="164" fontId="2" fillId="24" borderId="31" xfId="41" applyFont="1" applyFill="1" applyBorder="1" applyAlignment="1">
      <alignment vertical="center"/>
    </xf>
    <xf numFmtId="164" fontId="2" fillId="24" borderId="26" xfId="41" applyFont="1" applyFill="1" applyBorder="1" applyAlignment="1">
      <alignment horizontal="center" vertical="center" wrapText="1"/>
    </xf>
    <xf numFmtId="164" fontId="2" fillId="24" borderId="23" xfId="41" applyFont="1" applyFill="1" applyBorder="1" applyAlignment="1">
      <alignment vertical="center"/>
    </xf>
    <xf numFmtId="164" fontId="25" fillId="24" borderId="44" xfId="41" applyFont="1" applyFill="1" applyBorder="1" applyAlignment="1">
      <alignment vertical="center" wrapText="1"/>
    </xf>
    <xf numFmtId="164" fontId="29" fillId="26" borderId="14" xfId="41" applyFont="1" applyFill="1" applyBorder="1" applyAlignment="1" applyProtection="1">
      <alignment horizontal="center" vertical="center" wrapText="1"/>
    </xf>
    <xf numFmtId="164" fontId="2" fillId="0" borderId="14" xfId="41" applyFont="1" applyFill="1" applyBorder="1" applyAlignment="1">
      <alignment vertical="center" wrapText="1"/>
    </xf>
    <xf numFmtId="164" fontId="2" fillId="24" borderId="14" xfId="41" applyFont="1" applyFill="1" applyBorder="1" applyAlignment="1">
      <alignment horizontal="right" vertical="center"/>
    </xf>
    <xf numFmtId="164" fontId="25" fillId="24" borderId="0" xfId="41" applyFont="1" applyFill="1" applyBorder="1" applyAlignment="1">
      <alignment horizontal="left" vertical="center" wrapText="1"/>
    </xf>
    <xf numFmtId="164" fontId="2" fillId="24" borderId="0" xfId="41" applyFont="1" applyFill="1"/>
    <xf numFmtId="44" fontId="30" fillId="0" borderId="14" xfId="0" applyNumberFormat="1" applyFont="1" applyFill="1" applyBorder="1" applyAlignment="1" applyProtection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43" fontId="31" fillId="0" borderId="14" xfId="41" applyNumberFormat="1" applyFont="1" applyBorder="1" applyAlignment="1">
      <alignment horizontal="right" vertical="center" shrinkToFit="1"/>
    </xf>
    <xf numFmtId="43" fontId="2" fillId="0" borderId="41" xfId="41" applyNumberFormat="1" applyFont="1" applyBorder="1" applyAlignment="1">
      <alignment horizontal="right" vertical="center" shrinkToFit="1"/>
    </xf>
    <xf numFmtId="0" fontId="2" fillId="24" borderId="24" xfId="0" applyFont="1" applyFill="1" applyBorder="1" applyAlignment="1">
      <alignment horizontal="center" vertical="center" wrapText="1"/>
    </xf>
    <xf numFmtId="164" fontId="2" fillId="24" borderId="14" xfId="41" applyFont="1" applyFill="1" applyBorder="1" applyAlignment="1">
      <alignment horizontal="center" vertical="center" wrapText="1"/>
    </xf>
    <xf numFmtId="3" fontId="2" fillId="24" borderId="14" xfId="41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wrapText="1"/>
    </xf>
    <xf numFmtId="164" fontId="2" fillId="0" borderId="14" xfId="41" applyFont="1" applyFill="1" applyBorder="1"/>
    <xf numFmtId="0" fontId="25" fillId="0" borderId="45" xfId="0" applyFont="1" applyFill="1" applyBorder="1" applyAlignment="1">
      <alignment wrapText="1"/>
    </xf>
    <xf numFmtId="44" fontId="2" fillId="0" borderId="14" xfId="41" applyNumberFormat="1" applyFont="1" applyFill="1" applyBorder="1" applyAlignment="1">
      <alignment horizontal="left" vertical="center" shrinkToFit="1"/>
    </xf>
    <xf numFmtId="43" fontId="31" fillId="0" borderId="14" xfId="41" applyNumberFormat="1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center"/>
    </xf>
    <xf numFmtId="0" fontId="2" fillId="0" borderId="24" xfId="0" applyFont="1" applyFill="1" applyBorder="1"/>
    <xf numFmtId="0" fontId="2" fillId="0" borderId="14" xfId="0" applyFont="1" applyFill="1" applyBorder="1"/>
    <xf numFmtId="0" fontId="2" fillId="0" borderId="0" xfId="0" applyFont="1" applyFill="1" applyAlignment="1">
      <alignment vertical="center"/>
    </xf>
    <xf numFmtId="43" fontId="2" fillId="0" borderId="41" xfId="41" applyNumberFormat="1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164" fontId="2" fillId="0" borderId="41" xfId="41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justify" vertic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shrinkToFit="1"/>
    </xf>
    <xf numFmtId="44" fontId="2" fillId="0" borderId="14" xfId="41" applyNumberFormat="1" applyFont="1" applyFill="1" applyBorder="1" applyAlignment="1">
      <alignment vertical="center" shrinkToFit="1"/>
    </xf>
    <xf numFmtId="43" fontId="2" fillId="0" borderId="26" xfId="41" applyNumberFormat="1" applyFont="1" applyFill="1" applyBorder="1" applyAlignment="1">
      <alignment horizontal="right" vertical="center" shrinkToFit="1"/>
    </xf>
    <xf numFmtId="44" fontId="2" fillId="0" borderId="26" xfId="41" applyNumberFormat="1" applyFont="1" applyFill="1" applyBorder="1" applyAlignment="1">
      <alignment vertical="center" shrinkToFit="1"/>
    </xf>
    <xf numFmtId="164" fontId="31" fillId="0" borderId="14" xfId="41" applyFont="1" applyFill="1" applyBorder="1" applyAlignment="1">
      <alignment horizontal="right" vertical="center" shrinkToFit="1"/>
    </xf>
    <xf numFmtId="164" fontId="2" fillId="0" borderId="14" xfId="41" applyFont="1" applyFill="1" applyBorder="1" applyAlignment="1">
      <alignment horizontal="right" wrapText="1"/>
    </xf>
    <xf numFmtId="0" fontId="25" fillId="0" borderId="49" xfId="0" applyFont="1" applyFill="1" applyBorder="1" applyAlignment="1">
      <alignment vertical="center" wrapText="1"/>
    </xf>
    <xf numFmtId="4" fontId="2" fillId="0" borderId="36" xfId="0" applyNumberFormat="1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41" applyFont="1" applyFill="1" applyBorder="1"/>
    <xf numFmtId="0" fontId="25" fillId="0" borderId="0" xfId="0" applyFont="1" applyFill="1" applyBorder="1" applyAlignment="1">
      <alignment wrapText="1"/>
    </xf>
    <xf numFmtId="44" fontId="2" fillId="0" borderId="0" xfId="41" applyNumberFormat="1" applyFont="1" applyFill="1" applyBorder="1" applyAlignment="1">
      <alignment horizontal="left" vertical="center" shrinkToFi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right" vertical="center" wrapText="1"/>
    </xf>
    <xf numFmtId="0" fontId="25" fillId="0" borderId="27" xfId="0" applyFont="1" applyBorder="1" applyAlignment="1">
      <alignment horizontal="right" vertical="center" wrapText="1"/>
    </xf>
    <xf numFmtId="0" fontId="25" fillId="24" borderId="60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wrapText="1"/>
    </xf>
    <xf numFmtId="4" fontId="25" fillId="24" borderId="0" xfId="0" applyNumberFormat="1" applyFont="1" applyFill="1" applyBorder="1" applyAlignment="1">
      <alignment horizontal="center" vertical="center"/>
    </xf>
    <xf numFmtId="0" fontId="25" fillId="28" borderId="13" xfId="0" applyFont="1" applyFill="1" applyBorder="1" applyAlignment="1">
      <alignment horizontal="center" vertical="center" wrapText="1"/>
    </xf>
    <xf numFmtId="0" fontId="25" fillId="28" borderId="44" xfId="0" applyFont="1" applyFill="1" applyBorder="1" applyAlignment="1">
      <alignment vertical="center" wrapText="1"/>
    </xf>
    <xf numFmtId="0" fontId="34" fillId="28" borderId="16" xfId="0" applyFont="1" applyFill="1" applyBorder="1" applyAlignment="1">
      <alignment horizontal="center" vertical="center" wrapText="1"/>
    </xf>
    <xf numFmtId="0" fontId="34" fillId="28" borderId="14" xfId="0" applyFont="1" applyFill="1" applyBorder="1" applyAlignment="1">
      <alignment horizontal="left" wrapText="1"/>
    </xf>
    <xf numFmtId="0" fontId="35" fillId="28" borderId="14" xfId="0" applyFont="1" applyFill="1" applyBorder="1" applyAlignment="1">
      <alignment horizontal="center" wrapText="1"/>
    </xf>
    <xf numFmtId="3" fontId="35" fillId="28" borderId="14" xfId="0" applyNumberFormat="1" applyFont="1" applyFill="1" applyBorder="1" applyAlignment="1">
      <alignment horizontal="center" vertical="center" wrapText="1"/>
    </xf>
    <xf numFmtId="3" fontId="35" fillId="28" borderId="14" xfId="0" applyNumberFormat="1" applyFont="1" applyFill="1" applyBorder="1" applyAlignment="1">
      <alignment horizont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wrapText="1"/>
    </xf>
    <xf numFmtId="0" fontId="35" fillId="0" borderId="14" xfId="0" applyFont="1" applyBorder="1" applyAlignment="1">
      <alignment horizontal="center" wrapText="1"/>
    </xf>
    <xf numFmtId="3" fontId="35" fillId="0" borderId="14" xfId="0" applyNumberFormat="1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164" fontId="2" fillId="0" borderId="26" xfId="4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32" fillId="0" borderId="0" xfId="0" applyFont="1" applyBorder="1" applyAlignment="1">
      <alignment horizontal="center"/>
    </xf>
    <xf numFmtId="44" fontId="25" fillId="24" borderId="21" xfId="0" applyNumberFormat="1" applyFont="1" applyFill="1" applyBorder="1" applyAlignment="1">
      <alignment horizontal="center" vertical="center"/>
    </xf>
    <xf numFmtId="44" fontId="25" fillId="24" borderId="51" xfId="0" applyNumberFormat="1" applyFont="1" applyFill="1" applyBorder="1" applyAlignment="1">
      <alignment horizontal="center" vertical="center"/>
    </xf>
    <xf numFmtId="0" fontId="25" fillId="27" borderId="15" xfId="0" applyFont="1" applyFill="1" applyBorder="1" applyAlignment="1">
      <alignment horizontal="left" vertical="center" wrapText="1"/>
    </xf>
    <xf numFmtId="0" fontId="25" fillId="27" borderId="31" xfId="0" applyFont="1" applyFill="1" applyBorder="1" applyAlignment="1">
      <alignment horizontal="left" vertical="center" wrapText="1"/>
    </xf>
    <xf numFmtId="0" fontId="25" fillId="27" borderId="15" xfId="0" applyFont="1" applyFill="1" applyBorder="1" applyAlignment="1">
      <alignment horizontal="left" wrapText="1"/>
    </xf>
    <xf numFmtId="0" fontId="25" fillId="27" borderId="31" xfId="0" applyFont="1" applyFill="1" applyBorder="1" applyAlignment="1">
      <alignment horizontal="left" wrapText="1"/>
    </xf>
    <xf numFmtId="0" fontId="25" fillId="24" borderId="29" xfId="0" applyFont="1" applyFill="1" applyBorder="1" applyAlignment="1">
      <alignment horizontal="right" vertical="center" wrapText="1"/>
    </xf>
    <xf numFmtId="0" fontId="25" fillId="24" borderId="28" xfId="0" applyFont="1" applyFill="1" applyBorder="1" applyAlignment="1">
      <alignment horizontal="right" vertical="center" wrapText="1"/>
    </xf>
    <xf numFmtId="0" fontId="25" fillId="24" borderId="25" xfId="0" applyFont="1" applyFill="1" applyBorder="1" applyAlignment="1">
      <alignment horizontal="right" vertical="center" wrapText="1"/>
    </xf>
    <xf numFmtId="0" fontId="25" fillId="24" borderId="42" xfId="0" applyFont="1" applyFill="1" applyBorder="1" applyAlignment="1">
      <alignment horizontal="right" vertical="center" wrapText="1"/>
    </xf>
    <xf numFmtId="0" fontId="25" fillId="24" borderId="27" xfId="0" applyFont="1" applyFill="1" applyBorder="1" applyAlignment="1">
      <alignment horizontal="right" vertical="center" wrapText="1"/>
    </xf>
    <xf numFmtId="0" fontId="25" fillId="24" borderId="43" xfId="0" applyFont="1" applyFill="1" applyBorder="1" applyAlignment="1">
      <alignment horizontal="right" vertical="center" wrapText="1"/>
    </xf>
    <xf numFmtId="44" fontId="25" fillId="0" borderId="21" xfId="0" applyNumberFormat="1" applyFont="1" applyBorder="1" applyAlignment="1">
      <alignment horizontal="center" vertical="center"/>
    </xf>
    <xf numFmtId="44" fontId="25" fillId="0" borderId="51" xfId="0" applyNumberFormat="1" applyFont="1" applyBorder="1" applyAlignment="1">
      <alignment horizontal="center" vertical="center"/>
    </xf>
    <xf numFmtId="44" fontId="25" fillId="24" borderId="53" xfId="0" applyNumberFormat="1" applyFont="1" applyFill="1" applyBorder="1" applyAlignment="1">
      <alignment horizontal="center" vertical="center"/>
    </xf>
    <xf numFmtId="44" fontId="25" fillId="24" borderId="54" xfId="0" applyNumberFormat="1" applyFont="1" applyFill="1" applyBorder="1" applyAlignment="1">
      <alignment horizontal="center" vertical="center"/>
    </xf>
    <xf numFmtId="44" fontId="25" fillId="24" borderId="21" xfId="0" applyNumberFormat="1" applyFont="1" applyFill="1" applyBorder="1" applyAlignment="1">
      <alignment horizontal="right" vertical="center"/>
    </xf>
    <xf numFmtId="44" fontId="25" fillId="24" borderId="51" xfId="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left" vertical="center" wrapText="1"/>
    </xf>
    <xf numFmtId="0" fontId="25" fillId="24" borderId="44" xfId="0" applyFont="1" applyFill="1" applyBorder="1" applyAlignment="1">
      <alignment horizontal="left" vertical="center" wrapText="1"/>
    </xf>
    <xf numFmtId="0" fontId="25" fillId="24" borderId="46" xfId="0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right" vertical="center" wrapText="1"/>
    </xf>
    <xf numFmtId="0" fontId="25" fillId="0" borderId="28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42" xfId="0" applyFont="1" applyBorder="1" applyAlignment="1">
      <alignment horizontal="right" vertical="center" wrapText="1"/>
    </xf>
    <xf numFmtId="0" fontId="25" fillId="0" borderId="27" xfId="0" applyFont="1" applyBorder="1" applyAlignment="1">
      <alignment horizontal="right" vertical="center" wrapText="1"/>
    </xf>
    <xf numFmtId="0" fontId="25" fillId="0" borderId="43" xfId="0" applyFont="1" applyBorder="1" applyAlignment="1">
      <alignment horizontal="right" vertical="center" wrapText="1"/>
    </xf>
    <xf numFmtId="0" fontId="25" fillId="27" borderId="14" xfId="0" applyFont="1" applyFill="1" applyBorder="1" applyAlignment="1">
      <alignment horizontal="left" vertical="center" wrapText="1"/>
    </xf>
    <xf numFmtId="4" fontId="25" fillId="24" borderId="21" xfId="0" applyNumberFormat="1" applyFont="1" applyFill="1" applyBorder="1" applyAlignment="1">
      <alignment horizontal="center" vertical="center"/>
    </xf>
    <xf numFmtId="4" fontId="25" fillId="24" borderId="51" xfId="0" applyNumberFormat="1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right" vertical="center"/>
    </xf>
    <xf numFmtId="0" fontId="25" fillId="24" borderId="28" xfId="0" applyFont="1" applyFill="1" applyBorder="1" applyAlignment="1">
      <alignment horizontal="right" vertical="center"/>
    </xf>
    <xf numFmtId="0" fontId="25" fillId="24" borderId="25" xfId="0" applyFont="1" applyFill="1" applyBorder="1" applyAlignment="1">
      <alignment horizontal="right" vertical="center"/>
    </xf>
    <xf numFmtId="0" fontId="25" fillId="24" borderId="60" xfId="0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/>
    </xf>
    <xf numFmtId="0" fontId="25" fillId="24" borderId="38" xfId="0" applyFont="1" applyFill="1" applyBorder="1" applyAlignment="1">
      <alignment horizontal="right" vertical="center"/>
    </xf>
    <xf numFmtId="44" fontId="25" fillId="24" borderId="56" xfId="0" applyNumberFormat="1" applyFont="1" applyFill="1" applyBorder="1" applyAlignment="1">
      <alignment horizontal="center" vertical="center"/>
    </xf>
    <xf numFmtId="0" fontId="25" fillId="24" borderId="42" xfId="0" applyFont="1" applyFill="1" applyBorder="1" applyAlignment="1">
      <alignment horizontal="right" vertical="center"/>
    </xf>
    <xf numFmtId="0" fontId="25" fillId="24" borderId="27" xfId="0" applyFont="1" applyFill="1" applyBorder="1" applyAlignment="1">
      <alignment horizontal="right" vertical="center"/>
    </xf>
    <xf numFmtId="0" fontId="25" fillId="24" borderId="43" xfId="0" applyFont="1" applyFill="1" applyBorder="1" applyAlignment="1">
      <alignment horizontal="right" vertical="center"/>
    </xf>
    <xf numFmtId="0" fontId="25" fillId="24" borderId="57" xfId="0" applyFont="1" applyFill="1" applyBorder="1" applyAlignment="1">
      <alignment horizontal="right" vertical="center" wrapText="1"/>
    </xf>
    <xf numFmtId="0" fontId="25" fillId="24" borderId="58" xfId="0" applyFont="1" applyFill="1" applyBorder="1" applyAlignment="1">
      <alignment horizontal="right" vertical="center" wrapText="1"/>
    </xf>
    <xf numFmtId="0" fontId="25" fillId="24" borderId="35" xfId="0" applyFont="1" applyFill="1" applyBorder="1" applyAlignment="1">
      <alignment horizontal="right" vertical="center" wrapText="1"/>
    </xf>
    <xf numFmtId="0" fontId="25" fillId="27" borderId="32" xfId="0" applyFont="1" applyFill="1" applyBorder="1" applyAlignment="1">
      <alignment horizontal="center" vertical="center" wrapText="1"/>
    </xf>
    <xf numFmtId="0" fontId="25" fillId="27" borderId="41" xfId="0" applyFont="1" applyFill="1" applyBorder="1" applyAlignment="1">
      <alignment horizontal="center" vertical="center" wrapText="1"/>
    </xf>
    <xf numFmtId="0" fontId="25" fillId="27" borderId="41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5" fillId="27" borderId="15" xfId="0" applyFont="1" applyFill="1" applyBorder="1" applyAlignment="1">
      <alignment horizontal="left" vertical="center"/>
    </xf>
    <xf numFmtId="0" fontId="25" fillId="27" borderId="31" xfId="0" applyFont="1" applyFill="1" applyBorder="1" applyAlignment="1">
      <alignment horizontal="left" vertical="center"/>
    </xf>
    <xf numFmtId="0" fontId="25" fillId="27" borderId="41" xfId="0" applyFont="1" applyFill="1" applyBorder="1" applyAlignment="1">
      <alignment horizontal="left" vertical="center"/>
    </xf>
    <xf numFmtId="0" fontId="25" fillId="24" borderId="47" xfId="0" applyFont="1" applyFill="1" applyBorder="1" applyAlignment="1">
      <alignment horizontal="right" vertical="center" wrapText="1"/>
    </xf>
    <xf numFmtId="0" fontId="25" fillId="24" borderId="40" xfId="0" applyFont="1" applyFill="1" applyBorder="1" applyAlignment="1">
      <alignment horizontal="right" vertical="center" wrapText="1"/>
    </xf>
    <xf numFmtId="0" fontId="25" fillId="24" borderId="50" xfId="0" applyFont="1" applyFill="1" applyBorder="1" applyAlignment="1">
      <alignment horizontal="right" vertical="center" wrapText="1"/>
    </xf>
  </cellXfs>
  <cellStyles count="5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10 2" xfId="32"/>
    <cellStyle name="Normal 2" xfId="33"/>
    <cellStyle name="Normal 2 2 2" xfId="34"/>
    <cellStyle name="Normal 2_Medicao 30 real" xfId="35"/>
    <cellStyle name="Normal 3 2" xfId="36"/>
    <cellStyle name="Normal 5 2" xfId="37"/>
    <cellStyle name="Normal 9 2" xfId="38"/>
    <cellStyle name="Nota" xfId="39" builtinId="10" customBuiltin="1"/>
    <cellStyle name="Saída" xfId="40" builtinId="21" customBuiltin="1"/>
    <cellStyle name="Separador de milhares 5 2" xfId="42"/>
    <cellStyle name="Texto de Aviso" xfId="43" builtinId="11" customBuiltin="1"/>
    <cellStyle name="Texto Explicativo" xfId="44" builtinId="53" customBuiltin="1"/>
    <cellStyle name="Título" xfId="45" builtinId="15" customBuiltin="1"/>
    <cellStyle name="Título 1" xfId="46" builtinId="16" customBuiltin="1"/>
    <cellStyle name="Título 2" xfId="47" builtinId="17" customBuiltin="1"/>
    <cellStyle name="Título 3" xfId="48" builtinId="18" customBuiltin="1"/>
    <cellStyle name="Título 4" xfId="49" builtinId="19" customBuiltin="1"/>
    <cellStyle name="Total" xfId="50" builtinId="25" customBuiltin="1"/>
    <cellStyle name="Vírgula" xfId="41" builtinId="3"/>
    <cellStyle name="Vírgula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4" zoomScaleNormal="100" zoomScaleSheetLayoutView="90" workbookViewId="0">
      <selection activeCell="F15" sqref="F15"/>
    </sheetView>
  </sheetViews>
  <sheetFormatPr defaultRowHeight="12.75" x14ac:dyDescent="0.2"/>
  <cols>
    <col min="1" max="1" width="8.7109375" style="1" customWidth="1"/>
    <col min="2" max="2" width="74" style="1" customWidth="1"/>
    <col min="3" max="3" width="29.140625" style="1" customWidth="1"/>
    <col min="4" max="16384" width="9.140625" style="1"/>
  </cols>
  <sheetData>
    <row r="1" spans="1:4" ht="19.5" x14ac:dyDescent="0.3">
      <c r="A1" s="243" t="s">
        <v>241</v>
      </c>
      <c r="B1" s="243"/>
      <c r="C1" s="243"/>
      <c r="D1" s="8"/>
    </row>
    <row r="2" spans="1:4" ht="13.5" thickBot="1" x14ac:dyDescent="0.25"/>
    <row r="3" spans="1:4" customFormat="1" ht="39.950000000000003" customHeight="1" thickBot="1" x14ac:dyDescent="0.25">
      <c r="A3" s="235" t="s">
        <v>805</v>
      </c>
      <c r="B3" s="236"/>
      <c r="C3" s="237"/>
    </row>
    <row r="4" spans="1:4" customFormat="1" ht="39.950000000000003" customHeight="1" thickBot="1" x14ac:dyDescent="0.25">
      <c r="A4" s="238" t="s">
        <v>240</v>
      </c>
      <c r="B4" s="239"/>
      <c r="C4" s="240"/>
    </row>
    <row r="5" spans="1:4" customFormat="1" ht="39.950000000000003" customHeight="1" thickBot="1" x14ac:dyDescent="0.25">
      <c r="A5" s="5" t="s">
        <v>53</v>
      </c>
      <c r="B5" s="6" t="s">
        <v>54</v>
      </c>
      <c r="C5" s="7" t="s">
        <v>239</v>
      </c>
    </row>
    <row r="6" spans="1:4" ht="39.950000000000003" customHeight="1" x14ac:dyDescent="0.2">
      <c r="A6" s="2">
        <v>1</v>
      </c>
      <c r="B6" s="3" t="str">
        <f>'PLAN PREÇOS'!B7</f>
        <v>COBERTURAS</v>
      </c>
      <c r="C6" s="9">
        <f>'PLAN PREÇOS'!G13</f>
        <v>0</v>
      </c>
    </row>
    <row r="7" spans="1:4" ht="39.950000000000003" customHeight="1" x14ac:dyDescent="0.2">
      <c r="A7" s="2">
        <v>2</v>
      </c>
      <c r="B7" s="3" t="str">
        <f>'PLAN PREÇOS'!B15</f>
        <v>GASES MEDICINAIS, VÁCUO E AR COMPRIMIDO OXIGÊNIO E OXIDO NITROSO</v>
      </c>
      <c r="C7" s="9">
        <f>'PLAN PREÇOS'!G30</f>
        <v>0</v>
      </c>
    </row>
    <row r="8" spans="1:4" ht="39.950000000000003" customHeight="1" x14ac:dyDescent="0.2">
      <c r="A8" s="4">
        <v>3</v>
      </c>
      <c r="B8" s="3" t="str">
        <f>'PLAN PREÇOS'!B32</f>
        <v>SISTEMA DE AR CONDICIONADO</v>
      </c>
      <c r="C8" s="9">
        <f>'PLAN PREÇOS'!G114</f>
        <v>0</v>
      </c>
    </row>
    <row r="9" spans="1:4" ht="39.950000000000003" customHeight="1" x14ac:dyDescent="0.2">
      <c r="A9" s="4">
        <v>4</v>
      </c>
      <c r="B9" s="3" t="str">
        <f>'PLAN PREÇOS'!B116</f>
        <v>INSTALAÇÕES ELÉTRICAS</v>
      </c>
      <c r="C9" s="9">
        <f>'PLAN PREÇOS'!G250</f>
        <v>0</v>
      </c>
    </row>
    <row r="10" spans="1:4" ht="39.950000000000003" customHeight="1" x14ac:dyDescent="0.2">
      <c r="A10" s="4">
        <v>5</v>
      </c>
      <c r="B10" s="3" t="str">
        <f>'PLAN PREÇOS'!B252</f>
        <v>SISTEMAS HIDRÁULICOS E SANITÁRIOS</v>
      </c>
      <c r="C10" s="9">
        <f>'PLAN PREÇOS'!G300</f>
        <v>0</v>
      </c>
    </row>
    <row r="11" spans="1:4" ht="39.950000000000003" customHeight="1" x14ac:dyDescent="0.2">
      <c r="A11" s="4">
        <v>6</v>
      </c>
      <c r="B11" s="3" t="str">
        <f>'PLAN PREÇOS'!B302</f>
        <v>SISTEMA DE COMBATE À INCÊNDIO</v>
      </c>
      <c r="C11" s="9">
        <f>'PLAN PREÇOS'!G343</f>
        <v>0</v>
      </c>
    </row>
    <row r="12" spans="1:4" ht="39" customHeight="1" x14ac:dyDescent="0.2">
      <c r="A12" s="4">
        <v>7</v>
      </c>
      <c r="B12" s="3" t="str">
        <f>'PLAN PREÇOS'!B345</f>
        <v xml:space="preserve">CONSTRUÇÃO CIVIL - SERVIÇOS COMPLEMENTARES </v>
      </c>
      <c r="C12" s="9">
        <f>'PLAN PREÇOS'!G481</f>
        <v>0</v>
      </c>
    </row>
    <row r="13" spans="1:4" ht="38.25" customHeight="1" x14ac:dyDescent="0.2">
      <c r="A13" s="4">
        <v>8</v>
      </c>
      <c r="B13" s="3" t="str">
        <f>'PLAN PREÇOS'!B483</f>
        <v>ELEVADORES</v>
      </c>
      <c r="C13" s="10">
        <f>'PLAN PREÇOS'!G487</f>
        <v>0</v>
      </c>
    </row>
    <row r="14" spans="1:4" ht="38.25" customHeight="1" x14ac:dyDescent="0.2">
      <c r="A14" s="4">
        <v>9</v>
      </c>
      <c r="B14" s="3" t="s">
        <v>870</v>
      </c>
      <c r="C14" s="10">
        <f>'PLAN PREÇOS'!G488</f>
        <v>0</v>
      </c>
    </row>
    <row r="15" spans="1:4" ht="38.25" customHeight="1" x14ac:dyDescent="0.2">
      <c r="A15" s="4">
        <v>10</v>
      </c>
      <c r="B15" s="3" t="str">
        <f>'PLAN PREÇOS'!B497</f>
        <v>PEÇAS E SERVIÇOS</v>
      </c>
      <c r="C15" s="10">
        <f>'PLAN PREÇOS'!G505</f>
        <v>0</v>
      </c>
    </row>
    <row r="16" spans="1:4" ht="51.75" customHeight="1" thickBot="1" x14ac:dyDescent="0.25">
      <c r="A16" s="241" t="s">
        <v>806</v>
      </c>
      <c r="B16" s="242"/>
      <c r="C16" s="11">
        <f>SUM(C6:C15)</f>
        <v>0</v>
      </c>
    </row>
  </sheetData>
  <mergeCells count="4">
    <mergeCell ref="A3:C3"/>
    <mergeCell ref="A4:C4"/>
    <mergeCell ref="A16:B16"/>
    <mergeCell ref="A1:C1"/>
  </mergeCells>
  <printOptions horizontalCentered="1"/>
  <pageMargins left="0.51181102362204722" right="0.39370078740157483" top="0.78740157480314965" bottom="0.78740157480314965" header="0.31496062992125984" footer="0.31496062992125984"/>
  <pageSetup paperSize="9"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67"/>
  <sheetViews>
    <sheetView showGridLines="0" view="pageBreakPreview" zoomScaleNormal="100" zoomScaleSheetLayoutView="100" workbookViewId="0">
      <selection activeCell="B349" sqref="B349"/>
    </sheetView>
  </sheetViews>
  <sheetFormatPr defaultRowHeight="12.75" x14ac:dyDescent="0.2"/>
  <cols>
    <col min="1" max="1" width="9.85546875" style="12" bestFit="1" customWidth="1"/>
    <col min="2" max="2" width="134.7109375" style="12" bestFit="1" customWidth="1"/>
    <col min="3" max="3" width="12.85546875" style="12" bestFit="1" customWidth="1"/>
    <col min="4" max="4" width="7.5703125" style="62" bestFit="1" customWidth="1"/>
    <col min="5" max="5" width="12.28515625" style="171" customWidth="1"/>
    <col min="6" max="6" width="13.28515625" style="63" bestFit="1" customWidth="1"/>
    <col min="7" max="7" width="22" style="111" customWidth="1"/>
    <col min="8" max="16384" width="9.140625" style="12"/>
  </cols>
  <sheetData>
    <row r="1" spans="1:7" x14ac:dyDescent="0.2">
      <c r="A1" s="69"/>
      <c r="B1" s="70"/>
      <c r="C1" s="70"/>
      <c r="D1" s="70"/>
      <c r="E1" s="156"/>
      <c r="F1" s="71" t="s">
        <v>241</v>
      </c>
      <c r="G1" s="105"/>
    </row>
    <row r="2" spans="1:7" x14ac:dyDescent="0.2">
      <c r="A2" s="69"/>
      <c r="B2" s="70"/>
      <c r="C2" s="70"/>
      <c r="D2" s="70"/>
      <c r="E2" s="156"/>
      <c r="F2" s="70"/>
      <c r="G2" s="105"/>
    </row>
    <row r="3" spans="1:7" x14ac:dyDescent="0.2">
      <c r="A3" s="262" t="s">
        <v>804</v>
      </c>
      <c r="B3" s="262"/>
      <c r="C3" s="262"/>
      <c r="D3" s="262"/>
      <c r="E3" s="262"/>
      <c r="F3" s="262"/>
      <c r="G3" s="105"/>
    </row>
    <row r="4" spans="1:7" x14ac:dyDescent="0.2">
      <c r="A4" s="262" t="s">
        <v>244</v>
      </c>
      <c r="B4" s="262"/>
      <c r="C4" s="262"/>
      <c r="D4" s="262"/>
      <c r="E4" s="262"/>
      <c r="F4" s="262"/>
      <c r="G4" s="105"/>
    </row>
    <row r="5" spans="1:7" ht="13.5" thickBot="1" x14ac:dyDescent="0.25">
      <c r="A5" s="69"/>
      <c r="B5" s="70"/>
      <c r="C5" s="70"/>
      <c r="D5" s="70"/>
      <c r="E5" s="156"/>
      <c r="F5" s="70"/>
      <c r="G5" s="105"/>
    </row>
    <row r="6" spans="1:7" s="15" customFormat="1" ht="26.25" thickBot="1" x14ac:dyDescent="0.25">
      <c r="A6" s="14" t="s">
        <v>53</v>
      </c>
      <c r="B6" s="104" t="s">
        <v>54</v>
      </c>
      <c r="C6" s="103" t="s">
        <v>92</v>
      </c>
      <c r="D6" s="104" t="s">
        <v>280</v>
      </c>
      <c r="E6" s="157" t="s">
        <v>242</v>
      </c>
      <c r="F6" s="104" t="s">
        <v>503</v>
      </c>
      <c r="G6" s="120" t="s">
        <v>243</v>
      </c>
    </row>
    <row r="7" spans="1:7" s="15" customFormat="1" x14ac:dyDescent="0.2">
      <c r="A7" s="16">
        <v>1</v>
      </c>
      <c r="B7" s="101" t="s">
        <v>182</v>
      </c>
      <c r="C7" s="90"/>
      <c r="D7" s="102"/>
      <c r="E7" s="17"/>
      <c r="F7" s="88"/>
      <c r="G7" s="106"/>
    </row>
    <row r="8" spans="1:7" s="15" customFormat="1" x14ac:dyDescent="0.2">
      <c r="A8" s="18" t="s">
        <v>41</v>
      </c>
      <c r="B8" s="19" t="s">
        <v>464</v>
      </c>
      <c r="C8" s="20"/>
      <c r="D8" s="21"/>
      <c r="E8" s="22"/>
      <c r="F8" s="88"/>
      <c r="G8" s="107"/>
    </row>
    <row r="9" spans="1:7" s="15" customFormat="1" ht="28.5" customHeight="1" x14ac:dyDescent="0.2">
      <c r="A9" s="23" t="s">
        <v>39</v>
      </c>
      <c r="B9" s="20" t="s">
        <v>463</v>
      </c>
      <c r="C9" s="24" t="s">
        <v>169</v>
      </c>
      <c r="D9" s="25">
        <v>52</v>
      </c>
      <c r="E9" s="204"/>
      <c r="F9" s="183"/>
      <c r="G9" s="184">
        <f t="shared" ref="G9:G12" si="0">D9*E9</f>
        <v>0</v>
      </c>
    </row>
    <row r="10" spans="1:7" s="15" customFormat="1" ht="15" x14ac:dyDescent="0.2">
      <c r="A10" s="23" t="s">
        <v>40</v>
      </c>
      <c r="B10" s="20" t="s">
        <v>461</v>
      </c>
      <c r="C10" s="26" t="s">
        <v>58</v>
      </c>
      <c r="D10" s="24">
        <v>12</v>
      </c>
      <c r="E10" s="204"/>
      <c r="F10" s="183"/>
      <c r="G10" s="184">
        <f t="shared" si="0"/>
        <v>0</v>
      </c>
    </row>
    <row r="11" spans="1:7" s="15" customFormat="1" ht="15" x14ac:dyDescent="0.2">
      <c r="A11" s="23" t="s">
        <v>95</v>
      </c>
      <c r="B11" s="20" t="s">
        <v>462</v>
      </c>
      <c r="C11" s="27" t="s">
        <v>59</v>
      </c>
      <c r="D11" s="28">
        <v>1</v>
      </c>
      <c r="E11" s="204"/>
      <c r="F11" s="183"/>
      <c r="G11" s="184">
        <f t="shared" si="0"/>
        <v>0</v>
      </c>
    </row>
    <row r="12" spans="1:7" s="15" customFormat="1" ht="26.25" thickBot="1" x14ac:dyDescent="0.25">
      <c r="A12" s="23" t="s">
        <v>466</v>
      </c>
      <c r="B12" s="30" t="s">
        <v>465</v>
      </c>
      <c r="C12" s="24" t="s">
        <v>59</v>
      </c>
      <c r="D12" s="25">
        <v>1</v>
      </c>
      <c r="E12" s="204"/>
      <c r="F12" s="183"/>
      <c r="G12" s="184">
        <f t="shared" si="0"/>
        <v>0</v>
      </c>
    </row>
    <row r="13" spans="1:7" x14ac:dyDescent="0.2">
      <c r="A13" s="250" t="s">
        <v>723</v>
      </c>
      <c r="B13" s="251"/>
      <c r="C13" s="251"/>
      <c r="D13" s="251"/>
      <c r="E13" s="252"/>
      <c r="F13" s="95"/>
      <c r="G13" s="244">
        <f>SUM(G9:G12)</f>
        <v>0</v>
      </c>
    </row>
    <row r="14" spans="1:7" s="15" customFormat="1" ht="13.5" thickBot="1" x14ac:dyDescent="0.25">
      <c r="A14" s="253"/>
      <c r="B14" s="254"/>
      <c r="C14" s="254"/>
      <c r="D14" s="254"/>
      <c r="E14" s="255"/>
      <c r="F14" s="89"/>
      <c r="G14" s="245"/>
    </row>
    <row r="15" spans="1:7" s="15" customFormat="1" x14ac:dyDescent="0.2">
      <c r="A15" s="18">
        <v>2</v>
      </c>
      <c r="B15" s="266" t="s">
        <v>262</v>
      </c>
      <c r="C15" s="266"/>
      <c r="D15" s="266"/>
      <c r="E15" s="159"/>
      <c r="F15" s="88"/>
      <c r="G15" s="116"/>
    </row>
    <row r="16" spans="1:7" s="15" customFormat="1" x14ac:dyDescent="0.2">
      <c r="A16" s="18" t="s">
        <v>42</v>
      </c>
      <c r="B16" s="31" t="s">
        <v>263</v>
      </c>
      <c r="C16" s="32"/>
      <c r="D16" s="32"/>
      <c r="E16" s="160"/>
      <c r="F16" s="88"/>
      <c r="G16" s="109"/>
    </row>
    <row r="17" spans="1:7" s="15" customFormat="1" ht="15" x14ac:dyDescent="0.2">
      <c r="A17" s="33" t="s">
        <v>10</v>
      </c>
      <c r="B17" s="34" t="s">
        <v>281</v>
      </c>
      <c r="C17" s="32" t="s">
        <v>60</v>
      </c>
      <c r="D17" s="32">
        <v>365</v>
      </c>
      <c r="E17" s="174"/>
      <c r="F17" s="88"/>
      <c r="G17" s="141">
        <f t="shared" ref="G17:G24" si="1">D17*E17</f>
        <v>0</v>
      </c>
    </row>
    <row r="18" spans="1:7" s="15" customFormat="1" ht="15" x14ac:dyDescent="0.2">
      <c r="A18" s="33" t="s">
        <v>11</v>
      </c>
      <c r="B18" s="34" t="s">
        <v>798</v>
      </c>
      <c r="C18" s="32" t="s">
        <v>60</v>
      </c>
      <c r="D18" s="32">
        <v>365</v>
      </c>
      <c r="E18" s="174"/>
      <c r="F18" s="88"/>
      <c r="G18" s="141">
        <f t="shared" si="1"/>
        <v>0</v>
      </c>
    </row>
    <row r="19" spans="1:7" s="15" customFormat="1" ht="15" x14ac:dyDescent="0.2">
      <c r="A19" s="33" t="s">
        <v>66</v>
      </c>
      <c r="B19" s="152" t="s">
        <v>799</v>
      </c>
      <c r="C19" s="153" t="s">
        <v>60</v>
      </c>
      <c r="D19" s="153">
        <v>365</v>
      </c>
      <c r="E19" s="174"/>
      <c r="F19" s="88"/>
      <c r="G19" s="141">
        <f t="shared" si="1"/>
        <v>0</v>
      </c>
    </row>
    <row r="20" spans="1:7" s="15" customFormat="1" ht="15" x14ac:dyDescent="0.2">
      <c r="A20" s="33" t="s">
        <v>67</v>
      </c>
      <c r="B20" s="34" t="s">
        <v>282</v>
      </c>
      <c r="C20" s="32" t="s">
        <v>60</v>
      </c>
      <c r="D20" s="32">
        <v>365</v>
      </c>
      <c r="E20" s="174"/>
      <c r="F20" s="88"/>
      <c r="G20" s="141">
        <f t="shared" si="1"/>
        <v>0</v>
      </c>
    </row>
    <row r="21" spans="1:7" s="15" customFormat="1" ht="15" x14ac:dyDescent="0.2">
      <c r="A21" s="33" t="s">
        <v>264</v>
      </c>
      <c r="B21" s="45" t="s">
        <v>800</v>
      </c>
      <c r="C21" s="32" t="s">
        <v>60</v>
      </c>
      <c r="D21" s="32">
        <v>365</v>
      </c>
      <c r="E21" s="174"/>
      <c r="F21" s="88"/>
      <c r="G21" s="141">
        <f t="shared" si="1"/>
        <v>0</v>
      </c>
    </row>
    <row r="22" spans="1:7" s="15" customFormat="1" ht="15" x14ac:dyDescent="0.2">
      <c r="A22" s="33" t="s">
        <v>265</v>
      </c>
      <c r="B22" s="152" t="s">
        <v>267</v>
      </c>
      <c r="C22" s="153" t="s">
        <v>58</v>
      </c>
      <c r="D22" s="153">
        <v>12</v>
      </c>
      <c r="E22" s="174"/>
      <c r="F22" s="88"/>
      <c r="G22" s="141">
        <f t="shared" si="1"/>
        <v>0</v>
      </c>
    </row>
    <row r="23" spans="1:7" s="15" customFormat="1" ht="15" x14ac:dyDescent="0.2">
      <c r="A23" s="33" t="s">
        <v>266</v>
      </c>
      <c r="B23" s="34" t="s">
        <v>298</v>
      </c>
      <c r="C23" s="27" t="s">
        <v>65</v>
      </c>
      <c r="D23" s="27">
        <v>4</v>
      </c>
      <c r="E23" s="158"/>
      <c r="F23" s="88"/>
      <c r="G23" s="141">
        <f t="shared" si="1"/>
        <v>0</v>
      </c>
    </row>
    <row r="24" spans="1:7" s="15" customFormat="1" ht="15" x14ac:dyDescent="0.2">
      <c r="A24" s="33" t="s">
        <v>268</v>
      </c>
      <c r="B24" s="36" t="s">
        <v>283</v>
      </c>
      <c r="C24" s="27" t="s">
        <v>59</v>
      </c>
      <c r="D24" s="27">
        <v>1</v>
      </c>
      <c r="E24" s="158"/>
      <c r="F24" s="88"/>
      <c r="G24" s="141">
        <f t="shared" si="1"/>
        <v>0</v>
      </c>
    </row>
    <row r="25" spans="1:7" s="15" customFormat="1" ht="15" x14ac:dyDescent="0.2">
      <c r="A25" s="37" t="s">
        <v>68</v>
      </c>
      <c r="B25" s="38" t="s">
        <v>269</v>
      </c>
      <c r="C25" s="27"/>
      <c r="D25" s="27"/>
      <c r="E25" s="158"/>
      <c r="F25" s="88"/>
      <c r="G25" s="141">
        <f t="shared" ref="G25:G29" si="2">D25*E25</f>
        <v>0</v>
      </c>
    </row>
    <row r="26" spans="1:7" s="15" customFormat="1" x14ac:dyDescent="0.2">
      <c r="A26" s="33" t="s">
        <v>69</v>
      </c>
      <c r="B26" s="36" t="s">
        <v>284</v>
      </c>
      <c r="C26" s="27" t="s">
        <v>60</v>
      </c>
      <c r="D26" s="27">
        <v>365</v>
      </c>
      <c r="E26" s="160"/>
      <c r="F26" s="88"/>
      <c r="G26" s="141">
        <f t="shared" si="2"/>
        <v>0</v>
      </c>
    </row>
    <row r="27" spans="1:7" s="15" customFormat="1" ht="25.5" x14ac:dyDescent="0.2">
      <c r="A27" s="33" t="s">
        <v>70</v>
      </c>
      <c r="B27" s="36" t="s">
        <v>864</v>
      </c>
      <c r="C27" s="27" t="s">
        <v>58</v>
      </c>
      <c r="D27" s="27">
        <v>12</v>
      </c>
      <c r="E27" s="174"/>
      <c r="F27" s="88"/>
      <c r="G27" s="141">
        <f t="shared" si="2"/>
        <v>0</v>
      </c>
    </row>
    <row r="28" spans="1:7" s="15" customFormat="1" ht="25.5" x14ac:dyDescent="0.2">
      <c r="A28" s="33" t="s">
        <v>102</v>
      </c>
      <c r="B28" s="36" t="s">
        <v>865</v>
      </c>
      <c r="C28" s="27" t="s">
        <v>58</v>
      </c>
      <c r="D28" s="27">
        <v>12</v>
      </c>
      <c r="E28" s="174"/>
      <c r="F28" s="88"/>
      <c r="G28" s="141">
        <f t="shared" si="2"/>
        <v>0</v>
      </c>
    </row>
    <row r="29" spans="1:7" s="15" customFormat="1" ht="15.75" thickBot="1" x14ac:dyDescent="0.25">
      <c r="A29" s="33" t="s">
        <v>71</v>
      </c>
      <c r="B29" s="220" t="s">
        <v>866</v>
      </c>
      <c r="C29" s="26" t="s">
        <v>59</v>
      </c>
      <c r="D29" s="26">
        <v>1</v>
      </c>
      <c r="E29" s="204"/>
      <c r="F29" s="183"/>
      <c r="G29" s="184">
        <f t="shared" si="2"/>
        <v>0</v>
      </c>
    </row>
    <row r="30" spans="1:7" s="15" customFormat="1" x14ac:dyDescent="0.2">
      <c r="A30" s="267" t="s">
        <v>270</v>
      </c>
      <c r="B30" s="268"/>
      <c r="C30" s="268"/>
      <c r="D30" s="268"/>
      <c r="E30" s="269"/>
      <c r="F30" s="95"/>
      <c r="G30" s="256">
        <f>SUM(G17:G29)</f>
        <v>0</v>
      </c>
    </row>
    <row r="31" spans="1:7" s="15" customFormat="1" ht="13.5" thickBot="1" x14ac:dyDescent="0.25">
      <c r="A31" s="270"/>
      <c r="B31" s="271"/>
      <c r="C31" s="271"/>
      <c r="D31" s="271"/>
      <c r="E31" s="272"/>
      <c r="F31" s="119"/>
      <c r="G31" s="257"/>
    </row>
    <row r="32" spans="1:7" s="15" customFormat="1" x14ac:dyDescent="0.2">
      <c r="A32" s="54">
        <v>3</v>
      </c>
      <c r="B32" s="91" t="s">
        <v>98</v>
      </c>
      <c r="C32" s="118"/>
      <c r="D32" s="118"/>
      <c r="E32" s="161"/>
      <c r="F32" s="88"/>
      <c r="G32" s="115"/>
    </row>
    <row r="33" spans="1:7" s="39" customFormat="1" x14ac:dyDescent="0.2">
      <c r="A33" s="37" t="s">
        <v>43</v>
      </c>
      <c r="B33" s="38" t="s">
        <v>15</v>
      </c>
      <c r="C33" s="27"/>
      <c r="D33" s="27"/>
      <c r="E33" s="35"/>
      <c r="F33" s="88"/>
      <c r="G33" s="108"/>
    </row>
    <row r="34" spans="1:7" s="15" customFormat="1" ht="15" x14ac:dyDescent="0.2">
      <c r="A34" s="33" t="s">
        <v>12</v>
      </c>
      <c r="B34" s="40" t="s">
        <v>285</v>
      </c>
      <c r="C34" s="27" t="s">
        <v>58</v>
      </c>
      <c r="D34" s="28">
        <v>12</v>
      </c>
      <c r="E34" s="174"/>
      <c r="F34" s="88"/>
      <c r="G34" s="141">
        <f t="shared" ref="G34:G58" si="3">D34*E34</f>
        <v>0</v>
      </c>
    </row>
    <row r="35" spans="1:7" s="15" customFormat="1" ht="15" x14ac:dyDescent="0.2">
      <c r="A35" s="33" t="s">
        <v>104</v>
      </c>
      <c r="B35" s="40" t="s">
        <v>469</v>
      </c>
      <c r="C35" s="27" t="s">
        <v>58</v>
      </c>
      <c r="D35" s="28">
        <v>12</v>
      </c>
      <c r="E35" s="174"/>
      <c r="F35" s="88"/>
      <c r="G35" s="141">
        <f t="shared" si="3"/>
        <v>0</v>
      </c>
    </row>
    <row r="36" spans="1:7" s="15" customFormat="1" ht="15" x14ac:dyDescent="0.2">
      <c r="A36" s="33" t="s">
        <v>184</v>
      </c>
      <c r="B36" s="40" t="s">
        <v>467</v>
      </c>
      <c r="C36" s="27" t="s">
        <v>58</v>
      </c>
      <c r="D36" s="28">
        <v>12</v>
      </c>
      <c r="E36" s="174"/>
      <c r="F36" s="88"/>
      <c r="G36" s="141">
        <f t="shared" si="3"/>
        <v>0</v>
      </c>
    </row>
    <row r="37" spans="1:7" s="15" customFormat="1" ht="15" x14ac:dyDescent="0.2">
      <c r="A37" s="33" t="s">
        <v>443</v>
      </c>
      <c r="B37" s="40" t="s">
        <v>468</v>
      </c>
      <c r="C37" s="27" t="s">
        <v>58</v>
      </c>
      <c r="D37" s="28">
        <v>12</v>
      </c>
      <c r="E37" s="174"/>
      <c r="F37" s="88"/>
      <c r="G37" s="141">
        <f t="shared" si="3"/>
        <v>0</v>
      </c>
    </row>
    <row r="38" spans="1:7" s="15" customFormat="1" x14ac:dyDescent="0.2">
      <c r="A38" s="37" t="s">
        <v>44</v>
      </c>
      <c r="B38" s="181" t="s">
        <v>286</v>
      </c>
      <c r="C38" s="66"/>
      <c r="D38" s="66"/>
      <c r="E38" s="182"/>
      <c r="F38" s="183"/>
      <c r="G38" s="184"/>
    </row>
    <row r="39" spans="1:7" s="15" customFormat="1" ht="15" x14ac:dyDescent="0.2">
      <c r="A39" s="33" t="s">
        <v>13</v>
      </c>
      <c r="B39" s="72" t="s">
        <v>470</v>
      </c>
      <c r="C39" s="66" t="s">
        <v>60</v>
      </c>
      <c r="D39" s="67">
        <v>365</v>
      </c>
      <c r="E39" s="185"/>
      <c r="F39" s="183"/>
      <c r="G39" s="184">
        <f t="shared" si="3"/>
        <v>0</v>
      </c>
    </row>
    <row r="40" spans="1:7" s="15" customFormat="1" ht="15" x14ac:dyDescent="0.2">
      <c r="A40" s="33" t="s">
        <v>204</v>
      </c>
      <c r="B40" s="72" t="s">
        <v>471</v>
      </c>
      <c r="C40" s="66" t="s">
        <v>62</v>
      </c>
      <c r="D40" s="67">
        <v>24</v>
      </c>
      <c r="E40" s="185"/>
      <c r="F40" s="183"/>
      <c r="G40" s="184">
        <f t="shared" si="3"/>
        <v>0</v>
      </c>
    </row>
    <row r="41" spans="1:7" s="15" customFormat="1" ht="15" x14ac:dyDescent="0.2">
      <c r="A41" s="33" t="s">
        <v>495</v>
      </c>
      <c r="B41" s="72" t="s">
        <v>742</v>
      </c>
      <c r="C41" s="66" t="s">
        <v>58</v>
      </c>
      <c r="D41" s="67">
        <v>12</v>
      </c>
      <c r="E41" s="185"/>
      <c r="F41" s="183"/>
      <c r="G41" s="184">
        <f t="shared" si="3"/>
        <v>0</v>
      </c>
    </row>
    <row r="42" spans="1:7" s="15" customFormat="1" ht="15" x14ac:dyDescent="0.2">
      <c r="A42" s="33" t="s">
        <v>205</v>
      </c>
      <c r="B42" s="72" t="s">
        <v>287</v>
      </c>
      <c r="C42" s="66" t="s">
        <v>58</v>
      </c>
      <c r="D42" s="67">
        <v>12</v>
      </c>
      <c r="E42" s="185"/>
      <c r="F42" s="183"/>
      <c r="G42" s="184">
        <f t="shared" si="3"/>
        <v>0</v>
      </c>
    </row>
    <row r="43" spans="1:7" s="15" customFormat="1" ht="15" x14ac:dyDescent="0.2">
      <c r="A43" s="33" t="s">
        <v>215</v>
      </c>
      <c r="B43" s="72" t="s">
        <v>769</v>
      </c>
      <c r="C43" s="66" t="s">
        <v>58</v>
      </c>
      <c r="D43" s="67">
        <v>12</v>
      </c>
      <c r="E43" s="185"/>
      <c r="F43" s="183"/>
      <c r="G43" s="184">
        <f t="shared" si="3"/>
        <v>0</v>
      </c>
    </row>
    <row r="44" spans="1:7" s="15" customFormat="1" ht="15" x14ac:dyDescent="0.2">
      <c r="A44" s="33" t="s">
        <v>444</v>
      </c>
      <c r="B44" s="72" t="s">
        <v>288</v>
      </c>
      <c r="C44" s="66" t="s">
        <v>58</v>
      </c>
      <c r="D44" s="67">
        <v>12</v>
      </c>
      <c r="E44" s="185"/>
      <c r="F44" s="183"/>
      <c r="G44" s="184">
        <f t="shared" si="3"/>
        <v>0</v>
      </c>
    </row>
    <row r="45" spans="1:7" s="15" customFormat="1" ht="15" x14ac:dyDescent="0.2">
      <c r="A45" s="33" t="s">
        <v>445</v>
      </c>
      <c r="B45" s="72" t="s">
        <v>289</v>
      </c>
      <c r="C45" s="66" t="s">
        <v>58</v>
      </c>
      <c r="D45" s="67">
        <v>12</v>
      </c>
      <c r="E45" s="185"/>
      <c r="F45" s="183"/>
      <c r="G45" s="184">
        <f t="shared" si="3"/>
        <v>0</v>
      </c>
    </row>
    <row r="46" spans="1:7" s="15" customFormat="1" ht="15" x14ac:dyDescent="0.2">
      <c r="A46" s="33" t="s">
        <v>496</v>
      </c>
      <c r="B46" s="72" t="s">
        <v>290</v>
      </c>
      <c r="C46" s="66" t="s">
        <v>58</v>
      </c>
      <c r="D46" s="67">
        <v>12</v>
      </c>
      <c r="E46" s="185"/>
      <c r="F46" s="183"/>
      <c r="G46" s="184">
        <f t="shared" si="3"/>
        <v>0</v>
      </c>
    </row>
    <row r="47" spans="1:7" s="15" customFormat="1" ht="15" x14ac:dyDescent="0.2">
      <c r="A47" s="33" t="s">
        <v>446</v>
      </c>
      <c r="B47" s="72" t="s">
        <v>291</v>
      </c>
      <c r="C47" s="66" t="s">
        <v>58</v>
      </c>
      <c r="D47" s="67">
        <v>12</v>
      </c>
      <c r="E47" s="185"/>
      <c r="F47" s="183"/>
      <c r="G47" s="184">
        <f t="shared" si="3"/>
        <v>0</v>
      </c>
    </row>
    <row r="48" spans="1:7" s="15" customFormat="1" ht="15" x14ac:dyDescent="0.2">
      <c r="A48" s="33" t="s">
        <v>447</v>
      </c>
      <c r="B48" s="72" t="s">
        <v>292</v>
      </c>
      <c r="C48" s="66" t="s">
        <v>58</v>
      </c>
      <c r="D48" s="67">
        <v>12</v>
      </c>
      <c r="E48" s="185"/>
      <c r="F48" s="183"/>
      <c r="G48" s="184">
        <f t="shared" si="3"/>
        <v>0</v>
      </c>
    </row>
    <row r="49" spans="1:7" s="15" customFormat="1" ht="15" x14ac:dyDescent="0.2">
      <c r="A49" s="33" t="s">
        <v>448</v>
      </c>
      <c r="B49" s="72" t="s">
        <v>297</v>
      </c>
      <c r="C49" s="66" t="s">
        <v>58</v>
      </c>
      <c r="D49" s="67">
        <v>12</v>
      </c>
      <c r="E49" s="185"/>
      <c r="F49" s="183"/>
      <c r="G49" s="184">
        <f t="shared" si="3"/>
        <v>0</v>
      </c>
    </row>
    <row r="50" spans="1:7" s="15" customFormat="1" ht="15" x14ac:dyDescent="0.2">
      <c r="A50" s="33" t="s">
        <v>449</v>
      </c>
      <c r="B50" s="72" t="s">
        <v>293</v>
      </c>
      <c r="C50" s="66" t="s">
        <v>65</v>
      </c>
      <c r="D50" s="67">
        <v>4</v>
      </c>
      <c r="E50" s="185"/>
      <c r="F50" s="183"/>
      <c r="G50" s="184">
        <f t="shared" si="3"/>
        <v>0</v>
      </c>
    </row>
    <row r="51" spans="1:7" s="15" customFormat="1" ht="15" x14ac:dyDescent="0.2">
      <c r="A51" s="33" t="s">
        <v>450</v>
      </c>
      <c r="B51" s="72" t="s">
        <v>294</v>
      </c>
      <c r="C51" s="66" t="s">
        <v>65</v>
      </c>
      <c r="D51" s="67">
        <v>4</v>
      </c>
      <c r="E51" s="185"/>
      <c r="F51" s="183"/>
      <c r="G51" s="184">
        <f t="shared" si="3"/>
        <v>0</v>
      </c>
    </row>
    <row r="52" spans="1:7" s="15" customFormat="1" ht="15" x14ac:dyDescent="0.2">
      <c r="A52" s="33" t="s">
        <v>451</v>
      </c>
      <c r="B52" s="72" t="s">
        <v>295</v>
      </c>
      <c r="C52" s="66" t="s">
        <v>65</v>
      </c>
      <c r="D52" s="67">
        <v>4</v>
      </c>
      <c r="E52" s="185"/>
      <c r="F52" s="183"/>
      <c r="G52" s="184">
        <f t="shared" si="3"/>
        <v>0</v>
      </c>
    </row>
    <row r="53" spans="1:7" s="15" customFormat="1" ht="15" x14ac:dyDescent="0.2">
      <c r="A53" s="33" t="s">
        <v>452</v>
      </c>
      <c r="B53" s="72" t="s">
        <v>472</v>
      </c>
      <c r="C53" s="66" t="s">
        <v>65</v>
      </c>
      <c r="D53" s="67">
        <v>4</v>
      </c>
      <c r="E53" s="185"/>
      <c r="F53" s="183"/>
      <c r="G53" s="184">
        <f t="shared" si="3"/>
        <v>0</v>
      </c>
    </row>
    <row r="54" spans="1:7" s="15" customFormat="1" ht="15" x14ac:dyDescent="0.2">
      <c r="A54" s="33" t="s">
        <v>453</v>
      </c>
      <c r="B54" s="72" t="s">
        <v>296</v>
      </c>
      <c r="C54" s="66" t="s">
        <v>65</v>
      </c>
      <c r="D54" s="67">
        <v>4</v>
      </c>
      <c r="E54" s="185"/>
      <c r="F54" s="183"/>
      <c r="G54" s="184">
        <f t="shared" si="3"/>
        <v>0</v>
      </c>
    </row>
    <row r="55" spans="1:7" s="15" customFormat="1" ht="15" x14ac:dyDescent="0.2">
      <c r="A55" s="33" t="s">
        <v>454</v>
      </c>
      <c r="B55" s="186" t="s">
        <v>298</v>
      </c>
      <c r="C55" s="66" t="s">
        <v>65</v>
      </c>
      <c r="D55" s="67">
        <v>4</v>
      </c>
      <c r="E55" s="185"/>
      <c r="F55" s="183"/>
      <c r="G55" s="184">
        <f t="shared" si="3"/>
        <v>0</v>
      </c>
    </row>
    <row r="56" spans="1:7" s="39" customFormat="1" ht="15" x14ac:dyDescent="0.2">
      <c r="A56" s="33" t="s">
        <v>455</v>
      </c>
      <c r="B56" s="72" t="s">
        <v>299</v>
      </c>
      <c r="C56" s="66" t="s">
        <v>61</v>
      </c>
      <c r="D56" s="67">
        <v>2</v>
      </c>
      <c r="E56" s="185"/>
      <c r="F56" s="183"/>
      <c r="G56" s="184">
        <f t="shared" si="3"/>
        <v>0</v>
      </c>
    </row>
    <row r="57" spans="1:7" s="39" customFormat="1" ht="15" x14ac:dyDescent="0.2">
      <c r="A57" s="33" t="s">
        <v>456</v>
      </c>
      <c r="B57" s="72" t="s">
        <v>300</v>
      </c>
      <c r="C57" s="66" t="s">
        <v>61</v>
      </c>
      <c r="D57" s="67">
        <v>2</v>
      </c>
      <c r="E57" s="185"/>
      <c r="F57" s="183"/>
      <c r="G57" s="184">
        <f t="shared" si="3"/>
        <v>0</v>
      </c>
    </row>
    <row r="58" spans="1:7" s="39" customFormat="1" ht="15" x14ac:dyDescent="0.2">
      <c r="A58" s="33" t="s">
        <v>457</v>
      </c>
      <c r="B58" s="72" t="s">
        <v>301</v>
      </c>
      <c r="C58" s="66" t="s">
        <v>59</v>
      </c>
      <c r="D58" s="67">
        <v>1</v>
      </c>
      <c r="E58" s="185"/>
      <c r="F58" s="183"/>
      <c r="G58" s="184">
        <f t="shared" si="3"/>
        <v>0</v>
      </c>
    </row>
    <row r="59" spans="1:7" s="15" customFormat="1" x14ac:dyDescent="0.2">
      <c r="A59" s="37" t="s">
        <v>45</v>
      </c>
      <c r="B59" s="181" t="s">
        <v>183</v>
      </c>
      <c r="C59" s="187"/>
      <c r="D59" s="187"/>
      <c r="E59" s="182"/>
      <c r="F59" s="183"/>
      <c r="G59" s="184"/>
    </row>
    <row r="60" spans="1:7" s="15" customFormat="1" ht="15" x14ac:dyDescent="0.2">
      <c r="A60" s="33" t="s">
        <v>494</v>
      </c>
      <c r="B60" s="72" t="s">
        <v>459</v>
      </c>
      <c r="C60" s="66" t="s">
        <v>58</v>
      </c>
      <c r="D60" s="67">
        <v>12</v>
      </c>
      <c r="E60" s="185"/>
      <c r="F60" s="183"/>
      <c r="G60" s="184">
        <f t="shared" ref="G60:G67" si="4">D60*E60</f>
        <v>0</v>
      </c>
    </row>
    <row r="61" spans="1:7" s="15" customFormat="1" ht="15" x14ac:dyDescent="0.2">
      <c r="A61" s="33" t="s">
        <v>72</v>
      </c>
      <c r="B61" s="188" t="s">
        <v>302</v>
      </c>
      <c r="C61" s="66" t="s">
        <v>58</v>
      </c>
      <c r="D61" s="67">
        <v>12</v>
      </c>
      <c r="E61" s="185"/>
      <c r="F61" s="183"/>
      <c r="G61" s="184">
        <f t="shared" si="4"/>
        <v>0</v>
      </c>
    </row>
    <row r="62" spans="1:7" s="15" customFormat="1" ht="15" x14ac:dyDescent="0.2">
      <c r="A62" s="33" t="s">
        <v>73</v>
      </c>
      <c r="B62" s="188" t="s">
        <v>303</v>
      </c>
      <c r="C62" s="66" t="s">
        <v>58</v>
      </c>
      <c r="D62" s="67">
        <v>12</v>
      </c>
      <c r="E62" s="185"/>
      <c r="F62" s="183"/>
      <c r="G62" s="184">
        <f t="shared" si="4"/>
        <v>0</v>
      </c>
    </row>
    <row r="63" spans="1:7" s="15" customFormat="1" ht="15" x14ac:dyDescent="0.2">
      <c r="A63" s="33" t="s">
        <v>74</v>
      </c>
      <c r="B63" s="189" t="s">
        <v>473</v>
      </c>
      <c r="C63" s="66" t="s">
        <v>58</v>
      </c>
      <c r="D63" s="67">
        <v>12</v>
      </c>
      <c r="E63" s="185"/>
      <c r="F63" s="183"/>
      <c r="G63" s="184">
        <f t="shared" si="4"/>
        <v>0</v>
      </c>
    </row>
    <row r="64" spans="1:7" s="15" customFormat="1" ht="15" x14ac:dyDescent="0.2">
      <c r="A64" s="33" t="s">
        <v>75</v>
      </c>
      <c r="B64" s="190" t="s">
        <v>305</v>
      </c>
      <c r="C64" s="66" t="s">
        <v>58</v>
      </c>
      <c r="D64" s="67">
        <v>12</v>
      </c>
      <c r="E64" s="185"/>
      <c r="F64" s="183"/>
      <c r="G64" s="184">
        <f t="shared" si="4"/>
        <v>0</v>
      </c>
    </row>
    <row r="65" spans="1:7" s="15" customFormat="1" ht="15" x14ac:dyDescent="0.2">
      <c r="A65" s="33" t="s">
        <v>96</v>
      </c>
      <c r="B65" s="190" t="s">
        <v>306</v>
      </c>
      <c r="C65" s="66" t="s">
        <v>58</v>
      </c>
      <c r="D65" s="67">
        <v>12</v>
      </c>
      <c r="E65" s="185"/>
      <c r="F65" s="183"/>
      <c r="G65" s="184">
        <f t="shared" si="4"/>
        <v>0</v>
      </c>
    </row>
    <row r="66" spans="1:7" s="15" customFormat="1" ht="15" x14ac:dyDescent="0.2">
      <c r="A66" s="33" t="s">
        <v>105</v>
      </c>
      <c r="B66" s="191" t="s">
        <v>304</v>
      </c>
      <c r="C66" s="66" t="s">
        <v>58</v>
      </c>
      <c r="D66" s="67">
        <v>12</v>
      </c>
      <c r="E66" s="185"/>
      <c r="F66" s="183"/>
      <c r="G66" s="184">
        <f t="shared" si="4"/>
        <v>0</v>
      </c>
    </row>
    <row r="67" spans="1:7" s="15" customFormat="1" ht="15" x14ac:dyDescent="0.2">
      <c r="A67" s="33" t="s">
        <v>272</v>
      </c>
      <c r="B67" s="72" t="s">
        <v>743</v>
      </c>
      <c r="C67" s="66" t="s">
        <v>58</v>
      </c>
      <c r="D67" s="67">
        <v>12</v>
      </c>
      <c r="E67" s="185"/>
      <c r="F67" s="183"/>
      <c r="G67" s="184">
        <f t="shared" si="4"/>
        <v>0</v>
      </c>
    </row>
    <row r="68" spans="1:7" s="15" customFormat="1" x14ac:dyDescent="0.2">
      <c r="A68" s="37" t="s">
        <v>76</v>
      </c>
      <c r="B68" s="181" t="s">
        <v>307</v>
      </c>
      <c r="C68" s="187"/>
      <c r="D68" s="187"/>
      <c r="E68" s="182"/>
      <c r="F68" s="183"/>
      <c r="G68" s="184"/>
    </row>
    <row r="69" spans="1:7" s="15" customFormat="1" ht="15" x14ac:dyDescent="0.2">
      <c r="A69" s="33" t="s">
        <v>77</v>
      </c>
      <c r="B69" s="43" t="s">
        <v>109</v>
      </c>
      <c r="C69" s="187" t="s">
        <v>58</v>
      </c>
      <c r="D69" s="187">
        <v>12</v>
      </c>
      <c r="E69" s="185"/>
      <c r="F69" s="183"/>
      <c r="G69" s="184">
        <f t="shared" ref="G69:G82" si="5">D69*E69</f>
        <v>0</v>
      </c>
    </row>
    <row r="70" spans="1:7" s="15" customFormat="1" ht="15" x14ac:dyDescent="0.2">
      <c r="A70" s="33" t="s">
        <v>193</v>
      </c>
      <c r="B70" s="43" t="s">
        <v>474</v>
      </c>
      <c r="C70" s="187" t="s">
        <v>58</v>
      </c>
      <c r="D70" s="187">
        <v>12</v>
      </c>
      <c r="E70" s="185"/>
      <c r="F70" s="183"/>
      <c r="G70" s="184">
        <f t="shared" si="5"/>
        <v>0</v>
      </c>
    </row>
    <row r="71" spans="1:7" s="15" customFormat="1" ht="15" x14ac:dyDescent="0.2">
      <c r="A71" s="33" t="s">
        <v>194</v>
      </c>
      <c r="B71" s="43" t="s">
        <v>308</v>
      </c>
      <c r="C71" s="187" t="s">
        <v>58</v>
      </c>
      <c r="D71" s="187">
        <v>12</v>
      </c>
      <c r="E71" s="185"/>
      <c r="F71" s="183"/>
      <c r="G71" s="184">
        <f t="shared" si="5"/>
        <v>0</v>
      </c>
    </row>
    <row r="72" spans="1:7" s="15" customFormat="1" ht="15" x14ac:dyDescent="0.2">
      <c r="A72" s="33" t="s">
        <v>195</v>
      </c>
      <c r="B72" s="43" t="s">
        <v>273</v>
      </c>
      <c r="C72" s="187" t="s">
        <v>58</v>
      </c>
      <c r="D72" s="187">
        <v>12</v>
      </c>
      <c r="E72" s="185"/>
      <c r="F72" s="183"/>
      <c r="G72" s="184">
        <f t="shared" si="5"/>
        <v>0</v>
      </c>
    </row>
    <row r="73" spans="1:7" s="15" customFormat="1" ht="15" x14ac:dyDescent="0.2">
      <c r="A73" s="33" t="s">
        <v>493</v>
      </c>
      <c r="B73" s="43" t="s">
        <v>107</v>
      </c>
      <c r="C73" s="187" t="s">
        <v>58</v>
      </c>
      <c r="D73" s="187">
        <v>12</v>
      </c>
      <c r="E73" s="185"/>
      <c r="F73" s="183"/>
      <c r="G73" s="184">
        <f t="shared" si="5"/>
        <v>0</v>
      </c>
    </row>
    <row r="74" spans="1:7" s="15" customFormat="1" ht="15" x14ac:dyDescent="0.2">
      <c r="A74" s="33" t="s">
        <v>196</v>
      </c>
      <c r="B74" s="43" t="s">
        <v>111</v>
      </c>
      <c r="C74" s="187" t="s">
        <v>58</v>
      </c>
      <c r="D74" s="187">
        <v>12</v>
      </c>
      <c r="E74" s="185"/>
      <c r="F74" s="183"/>
      <c r="G74" s="184">
        <f t="shared" si="5"/>
        <v>0</v>
      </c>
    </row>
    <row r="75" spans="1:7" s="15" customFormat="1" ht="15" x14ac:dyDescent="0.2">
      <c r="A75" s="33" t="s">
        <v>106</v>
      </c>
      <c r="B75" s="43" t="s">
        <v>274</v>
      </c>
      <c r="C75" s="187" t="s">
        <v>58</v>
      </c>
      <c r="D75" s="187">
        <v>12</v>
      </c>
      <c r="E75" s="185"/>
      <c r="F75" s="183"/>
      <c r="G75" s="184">
        <f t="shared" si="5"/>
        <v>0</v>
      </c>
    </row>
    <row r="76" spans="1:7" s="15" customFormat="1" ht="15" x14ac:dyDescent="0.2">
      <c r="A76" s="33" t="s">
        <v>261</v>
      </c>
      <c r="B76" s="43" t="s">
        <v>275</v>
      </c>
      <c r="C76" s="187" t="s">
        <v>58</v>
      </c>
      <c r="D76" s="187">
        <v>12</v>
      </c>
      <c r="E76" s="185"/>
      <c r="F76" s="183"/>
      <c r="G76" s="184">
        <f t="shared" si="5"/>
        <v>0</v>
      </c>
    </row>
    <row r="77" spans="1:7" s="15" customFormat="1" ht="15" x14ac:dyDescent="0.2">
      <c r="A77" s="33" t="s">
        <v>807</v>
      </c>
      <c r="B77" s="43" t="s">
        <v>276</v>
      </c>
      <c r="C77" s="187" t="s">
        <v>58</v>
      </c>
      <c r="D77" s="187">
        <v>12</v>
      </c>
      <c r="E77" s="185"/>
      <c r="F77" s="183"/>
      <c r="G77" s="184">
        <f t="shared" si="5"/>
        <v>0</v>
      </c>
    </row>
    <row r="78" spans="1:7" s="15" customFormat="1" ht="15" x14ac:dyDescent="0.2">
      <c r="A78" s="33" t="s">
        <v>808</v>
      </c>
      <c r="B78" s="43" t="s">
        <v>112</v>
      </c>
      <c r="C78" s="187" t="s">
        <v>58</v>
      </c>
      <c r="D78" s="187">
        <v>12</v>
      </c>
      <c r="E78" s="185"/>
      <c r="F78" s="183"/>
      <c r="G78" s="184">
        <f t="shared" si="5"/>
        <v>0</v>
      </c>
    </row>
    <row r="79" spans="1:7" s="15" customFormat="1" ht="15" x14ac:dyDescent="0.2">
      <c r="A79" s="33" t="s">
        <v>809</v>
      </c>
      <c r="B79" s="43" t="s">
        <v>309</v>
      </c>
      <c r="C79" s="187" t="s">
        <v>58</v>
      </c>
      <c r="D79" s="187">
        <v>12</v>
      </c>
      <c r="E79" s="185"/>
      <c r="F79" s="183"/>
      <c r="G79" s="184">
        <f t="shared" si="5"/>
        <v>0</v>
      </c>
    </row>
    <row r="80" spans="1:7" s="15" customFormat="1" ht="15" x14ac:dyDescent="0.2">
      <c r="A80" s="33" t="s">
        <v>810</v>
      </c>
      <c r="B80" s="43" t="s">
        <v>311</v>
      </c>
      <c r="C80" s="187" t="s">
        <v>58</v>
      </c>
      <c r="D80" s="187">
        <v>12</v>
      </c>
      <c r="E80" s="185"/>
      <c r="F80" s="183"/>
      <c r="G80" s="184">
        <f t="shared" si="5"/>
        <v>0</v>
      </c>
    </row>
    <row r="81" spans="1:7" s="15" customFormat="1" ht="15" x14ac:dyDescent="0.2">
      <c r="A81" s="33" t="s">
        <v>811</v>
      </c>
      <c r="B81" s="43" t="s">
        <v>279</v>
      </c>
      <c r="C81" s="187" t="s">
        <v>58</v>
      </c>
      <c r="D81" s="187">
        <v>12</v>
      </c>
      <c r="E81" s="185"/>
      <c r="F81" s="183"/>
      <c r="G81" s="184">
        <f t="shared" si="5"/>
        <v>0</v>
      </c>
    </row>
    <row r="82" spans="1:7" s="15" customFormat="1" ht="15" x14ac:dyDescent="0.2">
      <c r="A82" s="33" t="s">
        <v>812</v>
      </c>
      <c r="B82" s="43" t="s">
        <v>310</v>
      </c>
      <c r="C82" s="187" t="s">
        <v>58</v>
      </c>
      <c r="D82" s="187">
        <v>12</v>
      </c>
      <c r="E82" s="185"/>
      <c r="F82" s="183"/>
      <c r="G82" s="184">
        <f t="shared" si="5"/>
        <v>0</v>
      </c>
    </row>
    <row r="83" spans="1:7" s="15" customFormat="1" x14ac:dyDescent="0.2">
      <c r="A83" s="33" t="s">
        <v>813</v>
      </c>
      <c r="B83" s="186" t="s">
        <v>298</v>
      </c>
      <c r="C83" s="66" t="s">
        <v>65</v>
      </c>
      <c r="D83" s="67">
        <v>4</v>
      </c>
      <c r="E83" s="192"/>
      <c r="F83" s="183"/>
      <c r="G83" s="184">
        <f t="shared" ref="G83:G112" si="6">D83*E83</f>
        <v>0</v>
      </c>
    </row>
    <row r="84" spans="1:7" s="15" customFormat="1" x14ac:dyDescent="0.2">
      <c r="A84" s="33" t="s">
        <v>814</v>
      </c>
      <c r="B84" s="43" t="s">
        <v>312</v>
      </c>
      <c r="C84" s="187" t="s">
        <v>59</v>
      </c>
      <c r="D84" s="187">
        <v>1</v>
      </c>
      <c r="E84" s="192"/>
      <c r="F84" s="183"/>
      <c r="G84" s="184">
        <f>D84*E84</f>
        <v>0</v>
      </c>
    </row>
    <row r="85" spans="1:7" s="15" customFormat="1" x14ac:dyDescent="0.2">
      <c r="A85" s="37" t="s">
        <v>78</v>
      </c>
      <c r="B85" s="38" t="s">
        <v>785</v>
      </c>
      <c r="C85" s="42"/>
      <c r="D85" s="42"/>
      <c r="E85" s="35"/>
      <c r="F85" s="88"/>
      <c r="G85" s="141"/>
    </row>
    <row r="86" spans="1:7" s="39" customFormat="1" ht="15" x14ac:dyDescent="0.2">
      <c r="A86" s="73" t="s">
        <v>79</v>
      </c>
      <c r="B86" s="40" t="s">
        <v>770</v>
      </c>
      <c r="C86" s="27" t="s">
        <v>58</v>
      </c>
      <c r="D86" s="28">
        <v>12</v>
      </c>
      <c r="E86" s="174"/>
      <c r="F86" s="88"/>
      <c r="G86" s="141">
        <f t="shared" si="6"/>
        <v>0</v>
      </c>
    </row>
    <row r="87" spans="1:7" s="15" customFormat="1" ht="15" x14ac:dyDescent="0.2">
      <c r="A87" s="73" t="s">
        <v>235</v>
      </c>
      <c r="B87" s="40" t="s">
        <v>313</v>
      </c>
      <c r="C87" s="27" t="s">
        <v>58</v>
      </c>
      <c r="D87" s="28">
        <v>12</v>
      </c>
      <c r="E87" s="174"/>
      <c r="F87" s="88"/>
      <c r="G87" s="141">
        <f t="shared" si="6"/>
        <v>0</v>
      </c>
    </row>
    <row r="88" spans="1:7" s="44" customFormat="1" ht="15" x14ac:dyDescent="0.2">
      <c r="A88" s="73" t="s">
        <v>197</v>
      </c>
      <c r="B88" s="40" t="s">
        <v>314</v>
      </c>
      <c r="C88" s="27" t="s">
        <v>58</v>
      </c>
      <c r="D88" s="28">
        <v>12</v>
      </c>
      <c r="E88" s="174"/>
      <c r="F88" s="88"/>
      <c r="G88" s="141">
        <f t="shared" si="6"/>
        <v>0</v>
      </c>
    </row>
    <row r="89" spans="1:7" s="15" customFormat="1" ht="15" x14ac:dyDescent="0.2">
      <c r="A89" s="73" t="s">
        <v>198</v>
      </c>
      <c r="B89" s="40" t="s">
        <v>315</v>
      </c>
      <c r="C89" s="27" t="s">
        <v>58</v>
      </c>
      <c r="D89" s="28">
        <v>12</v>
      </c>
      <c r="E89" s="174"/>
      <c r="F89" s="88"/>
      <c r="G89" s="141">
        <f t="shared" si="6"/>
        <v>0</v>
      </c>
    </row>
    <row r="90" spans="1:7" s="15" customFormat="1" ht="15" x14ac:dyDescent="0.2">
      <c r="A90" s="73" t="s">
        <v>236</v>
      </c>
      <c r="B90" s="40" t="s">
        <v>746</v>
      </c>
      <c r="C90" s="27" t="s">
        <v>58</v>
      </c>
      <c r="D90" s="28">
        <v>12</v>
      </c>
      <c r="E90" s="174"/>
      <c r="F90" s="88"/>
      <c r="G90" s="141">
        <f t="shared" si="6"/>
        <v>0</v>
      </c>
    </row>
    <row r="91" spans="1:7" s="15" customFormat="1" x14ac:dyDescent="0.2">
      <c r="A91" s="37" t="s">
        <v>80</v>
      </c>
      <c r="B91" s="38" t="s">
        <v>277</v>
      </c>
      <c r="C91" s="42"/>
      <c r="D91" s="42"/>
      <c r="E91" s="175"/>
      <c r="F91" s="88"/>
      <c r="G91" s="141"/>
    </row>
    <row r="92" spans="1:7" s="15" customFormat="1" x14ac:dyDescent="0.2">
      <c r="A92" s="33" t="s">
        <v>81</v>
      </c>
      <c r="B92" s="43" t="s">
        <v>762</v>
      </c>
      <c r="C92" s="66" t="s">
        <v>65</v>
      </c>
      <c r="D92" s="66">
        <v>4</v>
      </c>
      <c r="E92" s="182"/>
      <c r="F92" s="183"/>
      <c r="G92" s="184">
        <f t="shared" si="6"/>
        <v>0</v>
      </c>
    </row>
    <row r="93" spans="1:7" s="15" customFormat="1" x14ac:dyDescent="0.2">
      <c r="A93" s="33" t="s">
        <v>82</v>
      </c>
      <c r="B93" s="43" t="s">
        <v>745</v>
      </c>
      <c r="C93" s="66" t="s">
        <v>59</v>
      </c>
      <c r="D93" s="66">
        <v>1</v>
      </c>
      <c r="E93" s="192"/>
      <c r="F93" s="183"/>
      <c r="G93" s="184">
        <f t="shared" si="6"/>
        <v>0</v>
      </c>
    </row>
    <row r="94" spans="1:7" s="15" customFormat="1" x14ac:dyDescent="0.2">
      <c r="A94" s="33" t="s">
        <v>491</v>
      </c>
      <c r="B94" s="43" t="s">
        <v>747</v>
      </c>
      <c r="C94" s="66" t="s">
        <v>59</v>
      </c>
      <c r="D94" s="66">
        <v>1</v>
      </c>
      <c r="E94" s="192"/>
      <c r="F94" s="183"/>
      <c r="G94" s="184">
        <f t="shared" si="6"/>
        <v>0</v>
      </c>
    </row>
    <row r="95" spans="1:7" s="15" customFormat="1" x14ac:dyDescent="0.2">
      <c r="A95" s="33" t="s">
        <v>93</v>
      </c>
      <c r="B95" s="43" t="s">
        <v>748</v>
      </c>
      <c r="C95" s="66" t="s">
        <v>59</v>
      </c>
      <c r="D95" s="66">
        <v>1</v>
      </c>
      <c r="E95" s="192"/>
      <c r="F95" s="183"/>
      <c r="G95" s="184">
        <f t="shared" si="6"/>
        <v>0</v>
      </c>
    </row>
    <row r="96" spans="1:7" s="15" customFormat="1" x14ac:dyDescent="0.2">
      <c r="A96" s="33" t="s">
        <v>97</v>
      </c>
      <c r="B96" s="43" t="s">
        <v>320</v>
      </c>
      <c r="C96" s="66" t="s">
        <v>59</v>
      </c>
      <c r="D96" s="66">
        <v>1</v>
      </c>
      <c r="E96" s="192"/>
      <c r="F96" s="183"/>
      <c r="G96" s="184">
        <f t="shared" si="6"/>
        <v>0</v>
      </c>
    </row>
    <row r="97" spans="1:7" s="15" customFormat="1" x14ac:dyDescent="0.2">
      <c r="A97" s="33" t="s">
        <v>492</v>
      </c>
      <c r="B97" s="43" t="s">
        <v>321</v>
      </c>
      <c r="C97" s="66" t="s">
        <v>59</v>
      </c>
      <c r="D97" s="66">
        <v>1</v>
      </c>
      <c r="E97" s="192"/>
      <c r="F97" s="183"/>
      <c r="G97" s="184">
        <f t="shared" si="6"/>
        <v>0</v>
      </c>
    </row>
    <row r="98" spans="1:7" s="15" customFormat="1" x14ac:dyDescent="0.2">
      <c r="A98" s="33" t="s">
        <v>108</v>
      </c>
      <c r="B98" s="43" t="s">
        <v>322</v>
      </c>
      <c r="C98" s="66" t="s">
        <v>59</v>
      </c>
      <c r="D98" s="66">
        <v>1</v>
      </c>
      <c r="E98" s="192"/>
      <c r="F98" s="183"/>
      <c r="G98" s="184">
        <f t="shared" si="6"/>
        <v>0</v>
      </c>
    </row>
    <row r="99" spans="1:7" s="15" customFormat="1" x14ac:dyDescent="0.2">
      <c r="A99" s="37" t="s">
        <v>83</v>
      </c>
      <c r="B99" s="38" t="s">
        <v>278</v>
      </c>
      <c r="C99" s="42"/>
      <c r="D99" s="42"/>
      <c r="E99" s="35"/>
      <c r="F99" s="88"/>
      <c r="G99" s="141"/>
    </row>
    <row r="100" spans="1:7" s="15" customFormat="1" ht="31.5" customHeight="1" x14ac:dyDescent="0.2">
      <c r="A100" s="33" t="s">
        <v>94</v>
      </c>
      <c r="B100" s="43" t="s">
        <v>316</v>
      </c>
      <c r="C100" s="66" t="s">
        <v>65</v>
      </c>
      <c r="D100" s="66">
        <v>4</v>
      </c>
      <c r="E100" s="182"/>
      <c r="F100" s="183"/>
      <c r="G100" s="184">
        <f>D100*E100</f>
        <v>0</v>
      </c>
    </row>
    <row r="101" spans="1:7" s="15" customFormat="1" x14ac:dyDescent="0.2">
      <c r="A101" s="33" t="s">
        <v>744</v>
      </c>
      <c r="B101" s="43" t="s">
        <v>317</v>
      </c>
      <c r="C101" s="66" t="s">
        <v>65</v>
      </c>
      <c r="D101" s="66">
        <v>4</v>
      </c>
      <c r="E101" s="182"/>
      <c r="F101" s="183"/>
      <c r="G101" s="184">
        <f>D101*E101</f>
        <v>0</v>
      </c>
    </row>
    <row r="102" spans="1:7" s="15" customFormat="1" x14ac:dyDescent="0.2">
      <c r="A102" s="33" t="s">
        <v>84</v>
      </c>
      <c r="B102" s="43" t="s">
        <v>839</v>
      </c>
      <c r="C102" s="66" t="s">
        <v>65</v>
      </c>
      <c r="D102" s="66">
        <v>4</v>
      </c>
      <c r="E102" s="182"/>
      <c r="F102" s="183"/>
      <c r="G102" s="184">
        <f>D102*E102</f>
        <v>0</v>
      </c>
    </row>
    <row r="103" spans="1:7" s="15" customFormat="1" x14ac:dyDescent="0.2">
      <c r="A103" s="33" t="s">
        <v>844</v>
      </c>
      <c r="B103" s="43" t="s">
        <v>318</v>
      </c>
      <c r="C103" s="66" t="s">
        <v>65</v>
      </c>
      <c r="D103" s="66">
        <v>4</v>
      </c>
      <c r="E103" s="182"/>
      <c r="F103" s="183"/>
      <c r="G103" s="184">
        <f>D103*E103</f>
        <v>0</v>
      </c>
    </row>
    <row r="104" spans="1:7" s="15" customFormat="1" ht="29.25" customHeight="1" x14ac:dyDescent="0.2">
      <c r="A104" s="33" t="s">
        <v>845</v>
      </c>
      <c r="B104" s="43" t="s">
        <v>319</v>
      </c>
      <c r="C104" s="66" t="s">
        <v>61</v>
      </c>
      <c r="D104" s="66">
        <v>2</v>
      </c>
      <c r="E104" s="182"/>
      <c r="F104" s="183"/>
      <c r="G104" s="184">
        <f>D104*E104</f>
        <v>0</v>
      </c>
    </row>
    <row r="105" spans="1:7" s="15" customFormat="1" x14ac:dyDescent="0.2">
      <c r="A105" s="215" t="s">
        <v>856</v>
      </c>
      <c r="B105" s="181" t="s">
        <v>849</v>
      </c>
      <c r="C105" s="187"/>
      <c r="D105" s="66"/>
      <c r="E105" s="182"/>
      <c r="F105" s="213"/>
      <c r="G105" s="184"/>
    </row>
    <row r="106" spans="1:7" s="15" customFormat="1" x14ac:dyDescent="0.2">
      <c r="A106" s="66" t="s">
        <v>857</v>
      </c>
      <c r="B106" s="43" t="s">
        <v>850</v>
      </c>
      <c r="C106" s="66" t="s">
        <v>58</v>
      </c>
      <c r="D106" s="66">
        <v>12</v>
      </c>
      <c r="E106" s="182"/>
      <c r="F106" s="213"/>
      <c r="G106" s="184">
        <f t="shared" si="6"/>
        <v>0</v>
      </c>
    </row>
    <row r="107" spans="1:7" s="15" customFormat="1" x14ac:dyDescent="0.2">
      <c r="A107" s="66" t="s">
        <v>858</v>
      </c>
      <c r="B107" s="43" t="s">
        <v>851</v>
      </c>
      <c r="C107" s="66" t="s">
        <v>58</v>
      </c>
      <c r="D107" s="66">
        <v>12</v>
      </c>
      <c r="E107" s="182"/>
      <c r="F107" s="213"/>
      <c r="G107" s="184">
        <f t="shared" si="6"/>
        <v>0</v>
      </c>
    </row>
    <row r="108" spans="1:7" s="15" customFormat="1" x14ac:dyDescent="0.2">
      <c r="A108" s="66" t="s">
        <v>859</v>
      </c>
      <c r="B108" s="43" t="s">
        <v>107</v>
      </c>
      <c r="C108" s="66" t="s">
        <v>58</v>
      </c>
      <c r="D108" s="66">
        <v>12</v>
      </c>
      <c r="E108" s="182"/>
      <c r="F108" s="213"/>
      <c r="G108" s="184">
        <f t="shared" si="6"/>
        <v>0</v>
      </c>
    </row>
    <row r="109" spans="1:7" s="15" customFormat="1" x14ac:dyDescent="0.2">
      <c r="A109" s="66" t="s">
        <v>860</v>
      </c>
      <c r="B109" s="43" t="s">
        <v>852</v>
      </c>
      <c r="C109" s="66" t="s">
        <v>58</v>
      </c>
      <c r="D109" s="66">
        <v>12</v>
      </c>
      <c r="E109" s="182"/>
      <c r="F109" s="213"/>
      <c r="G109" s="184">
        <f t="shared" si="6"/>
        <v>0</v>
      </c>
    </row>
    <row r="110" spans="1:7" s="15" customFormat="1" x14ac:dyDescent="0.2">
      <c r="A110" s="66" t="s">
        <v>861</v>
      </c>
      <c r="B110" s="43" t="s">
        <v>853</v>
      </c>
      <c r="C110" s="66" t="s">
        <v>58</v>
      </c>
      <c r="D110" s="66">
        <v>12</v>
      </c>
      <c r="E110" s="182"/>
      <c r="F110" s="213"/>
      <c r="G110" s="184">
        <f t="shared" si="6"/>
        <v>0</v>
      </c>
    </row>
    <row r="111" spans="1:7" s="15" customFormat="1" x14ac:dyDescent="0.2">
      <c r="A111" s="66" t="s">
        <v>862</v>
      </c>
      <c r="B111" s="43" t="s">
        <v>854</v>
      </c>
      <c r="C111" s="66" t="s">
        <v>58</v>
      </c>
      <c r="D111" s="66">
        <v>12</v>
      </c>
      <c r="E111" s="182"/>
      <c r="F111" s="213"/>
      <c r="G111" s="184">
        <f t="shared" si="6"/>
        <v>0</v>
      </c>
    </row>
    <row r="112" spans="1:7" s="15" customFormat="1" x14ac:dyDescent="0.2">
      <c r="A112" s="66" t="s">
        <v>863</v>
      </c>
      <c r="B112" s="43" t="s">
        <v>855</v>
      </c>
      <c r="C112" s="66" t="s">
        <v>65</v>
      </c>
      <c r="D112" s="66">
        <v>4</v>
      </c>
      <c r="E112" s="182"/>
      <c r="F112" s="213"/>
      <c r="G112" s="184">
        <f t="shared" si="6"/>
        <v>0</v>
      </c>
    </row>
    <row r="113" spans="1:7" s="15" customFormat="1" ht="29.25" customHeight="1" thickBot="1" x14ac:dyDescent="0.25">
      <c r="A113" s="209"/>
      <c r="B113" s="210"/>
      <c r="C113" s="211"/>
      <c r="D113" s="211"/>
      <c r="E113" s="212"/>
      <c r="F113" s="213"/>
      <c r="G113" s="214"/>
    </row>
    <row r="114" spans="1:7" s="15" customFormat="1" x14ac:dyDescent="0.2">
      <c r="A114" s="250" t="s">
        <v>271</v>
      </c>
      <c r="B114" s="251"/>
      <c r="C114" s="251"/>
      <c r="D114" s="251"/>
      <c r="E114" s="252"/>
      <c r="F114" s="95"/>
      <c r="G114" s="244">
        <f>SUM(G33:G112)</f>
        <v>0</v>
      </c>
    </row>
    <row r="115" spans="1:7" s="15" customFormat="1" ht="13.5" thickBot="1" x14ac:dyDescent="0.25">
      <c r="A115" s="253"/>
      <c r="B115" s="254"/>
      <c r="C115" s="254"/>
      <c r="D115" s="254"/>
      <c r="E115" s="255"/>
      <c r="F115" s="95"/>
      <c r="G115" s="245"/>
    </row>
    <row r="116" spans="1:7" s="15" customFormat="1" x14ac:dyDescent="0.2">
      <c r="A116" s="54">
        <v>4</v>
      </c>
      <c r="B116" s="263" t="s">
        <v>2</v>
      </c>
      <c r="C116" s="264"/>
      <c r="D116" s="264"/>
      <c r="E116" s="265"/>
      <c r="F116" s="88"/>
      <c r="G116" s="115"/>
    </row>
    <row r="117" spans="1:7" s="15" customFormat="1" x14ac:dyDescent="0.2">
      <c r="A117" s="54" t="s">
        <v>46</v>
      </c>
      <c r="B117" s="58" t="s">
        <v>23</v>
      </c>
      <c r="C117" s="86"/>
      <c r="D117" s="86"/>
      <c r="E117" s="162"/>
      <c r="F117" s="88"/>
      <c r="G117" s="110"/>
    </row>
    <row r="118" spans="1:7" s="15" customFormat="1" x14ac:dyDescent="0.2">
      <c r="A118" s="193" t="s">
        <v>14</v>
      </c>
      <c r="B118" s="43" t="s">
        <v>323</v>
      </c>
      <c r="C118" s="187" t="s">
        <v>59</v>
      </c>
      <c r="D118" s="187">
        <v>1</v>
      </c>
      <c r="E118" s="182"/>
      <c r="F118" s="183"/>
      <c r="G118" s="184">
        <f t="shared" ref="G118:G177" si="7">D118*E118</f>
        <v>0</v>
      </c>
    </row>
    <row r="119" spans="1:7" s="15" customFormat="1" x14ac:dyDescent="0.2">
      <c r="A119" s="193" t="s">
        <v>115</v>
      </c>
      <c r="B119" s="43" t="s">
        <v>324</v>
      </c>
      <c r="C119" s="187" t="s">
        <v>59</v>
      </c>
      <c r="D119" s="187">
        <v>1</v>
      </c>
      <c r="E119" s="182"/>
      <c r="F119" s="183"/>
      <c r="G119" s="184">
        <f t="shared" si="7"/>
        <v>0</v>
      </c>
    </row>
    <row r="120" spans="1:7" s="15" customFormat="1" x14ac:dyDescent="0.2">
      <c r="A120" s="193" t="s">
        <v>116</v>
      </c>
      <c r="B120" s="43" t="s">
        <v>325</v>
      </c>
      <c r="C120" s="187" t="s">
        <v>59</v>
      </c>
      <c r="D120" s="187">
        <v>1</v>
      </c>
      <c r="E120" s="182"/>
      <c r="F120" s="183"/>
      <c r="G120" s="184">
        <f t="shared" si="7"/>
        <v>0</v>
      </c>
    </row>
    <row r="121" spans="1:7" s="15" customFormat="1" x14ac:dyDescent="0.2">
      <c r="A121" s="193" t="s">
        <v>326</v>
      </c>
      <c r="B121" s="43" t="s">
        <v>327</v>
      </c>
      <c r="C121" s="187" t="s">
        <v>59</v>
      </c>
      <c r="D121" s="187">
        <v>1</v>
      </c>
      <c r="E121" s="182"/>
      <c r="F121" s="183"/>
      <c r="G121" s="184">
        <f t="shared" si="7"/>
        <v>0</v>
      </c>
    </row>
    <row r="122" spans="1:7" s="15" customFormat="1" ht="16.5" customHeight="1" x14ac:dyDescent="0.2">
      <c r="A122" s="193" t="s">
        <v>328</v>
      </c>
      <c r="B122" s="43" t="s">
        <v>764</v>
      </c>
      <c r="C122" s="187" t="s">
        <v>59</v>
      </c>
      <c r="D122" s="187">
        <v>1</v>
      </c>
      <c r="E122" s="182"/>
      <c r="F122" s="183"/>
      <c r="G122" s="184">
        <f t="shared" si="7"/>
        <v>0</v>
      </c>
    </row>
    <row r="123" spans="1:7" x14ac:dyDescent="0.2">
      <c r="A123" s="193" t="s">
        <v>329</v>
      </c>
      <c r="B123" s="43" t="s">
        <v>330</v>
      </c>
      <c r="C123" s="187" t="s">
        <v>59</v>
      </c>
      <c r="D123" s="187">
        <v>1</v>
      </c>
      <c r="E123" s="182"/>
      <c r="F123" s="183"/>
      <c r="G123" s="184">
        <f t="shared" si="7"/>
        <v>0</v>
      </c>
    </row>
    <row r="124" spans="1:7" x14ac:dyDescent="0.2">
      <c r="A124" s="193" t="s">
        <v>331</v>
      </c>
      <c r="B124" s="43" t="s">
        <v>332</v>
      </c>
      <c r="C124" s="187" t="s">
        <v>59</v>
      </c>
      <c r="D124" s="187">
        <v>1</v>
      </c>
      <c r="E124" s="182"/>
      <c r="F124" s="183"/>
      <c r="G124" s="184">
        <f t="shared" si="7"/>
        <v>0</v>
      </c>
    </row>
    <row r="125" spans="1:7" ht="25.5" customHeight="1" x14ac:dyDescent="0.2">
      <c r="A125" s="193" t="s">
        <v>333</v>
      </c>
      <c r="B125" s="194" t="s">
        <v>749</v>
      </c>
      <c r="C125" s="187" t="s">
        <v>59</v>
      </c>
      <c r="D125" s="187">
        <v>1</v>
      </c>
      <c r="E125" s="182"/>
      <c r="F125" s="183"/>
      <c r="G125" s="184">
        <f t="shared" si="7"/>
        <v>0</v>
      </c>
    </row>
    <row r="126" spans="1:7" x14ac:dyDescent="0.2">
      <c r="A126" s="193" t="s">
        <v>334</v>
      </c>
      <c r="B126" s="43" t="s">
        <v>335</v>
      </c>
      <c r="C126" s="187" t="s">
        <v>59</v>
      </c>
      <c r="D126" s="187">
        <v>1</v>
      </c>
      <c r="E126" s="182"/>
      <c r="F126" s="183"/>
      <c r="G126" s="184">
        <f t="shared" si="7"/>
        <v>0</v>
      </c>
    </row>
    <row r="127" spans="1:7" x14ac:dyDescent="0.2">
      <c r="A127" s="193" t="s">
        <v>336</v>
      </c>
      <c r="B127" s="43" t="s">
        <v>337</v>
      </c>
      <c r="C127" s="187" t="s">
        <v>59</v>
      </c>
      <c r="D127" s="187">
        <v>1</v>
      </c>
      <c r="E127" s="182"/>
      <c r="F127" s="183"/>
      <c r="G127" s="184">
        <f t="shared" si="7"/>
        <v>0</v>
      </c>
    </row>
    <row r="128" spans="1:7" x14ac:dyDescent="0.2">
      <c r="A128" s="193" t="s">
        <v>338</v>
      </c>
      <c r="B128" s="43" t="s">
        <v>339</v>
      </c>
      <c r="C128" s="187" t="s">
        <v>59</v>
      </c>
      <c r="D128" s="187">
        <v>1</v>
      </c>
      <c r="E128" s="182"/>
      <c r="F128" s="183"/>
      <c r="G128" s="184">
        <f t="shared" si="7"/>
        <v>0</v>
      </c>
    </row>
    <row r="129" spans="1:7" x14ac:dyDescent="0.2">
      <c r="A129" s="56" t="s">
        <v>47</v>
      </c>
      <c r="B129" s="65" t="s">
        <v>25</v>
      </c>
      <c r="C129" s="13"/>
      <c r="D129" s="13"/>
      <c r="E129" s="163"/>
      <c r="F129" s="88"/>
      <c r="G129" s="141"/>
    </row>
    <row r="130" spans="1:7" ht="25.5" x14ac:dyDescent="0.2">
      <c r="A130" s="55" t="s">
        <v>16</v>
      </c>
      <c r="B130" s="57" t="s">
        <v>460</v>
      </c>
      <c r="C130" s="59" t="s">
        <v>60</v>
      </c>
      <c r="D130" s="59">
        <v>365</v>
      </c>
      <c r="E130" s="176"/>
      <c r="F130" s="88"/>
      <c r="G130" s="141">
        <f t="shared" si="7"/>
        <v>0</v>
      </c>
    </row>
    <row r="131" spans="1:7" x14ac:dyDescent="0.2">
      <c r="A131" s="55"/>
      <c r="B131" s="65" t="s">
        <v>213</v>
      </c>
      <c r="C131" s="59"/>
      <c r="D131" s="59"/>
      <c r="E131" s="176"/>
      <c r="F131" s="88"/>
      <c r="G131" s="141"/>
    </row>
    <row r="132" spans="1:7" x14ac:dyDescent="0.2">
      <c r="A132" s="55" t="s">
        <v>85</v>
      </c>
      <c r="B132" s="57" t="s">
        <v>247</v>
      </c>
      <c r="C132" s="59" t="s">
        <v>58</v>
      </c>
      <c r="D132" s="59">
        <v>12</v>
      </c>
      <c r="E132" s="176"/>
      <c r="F132" s="88"/>
      <c r="G132" s="141">
        <f t="shared" si="7"/>
        <v>0</v>
      </c>
    </row>
    <row r="133" spans="1:7" x14ac:dyDescent="0.2">
      <c r="A133" s="55" t="s">
        <v>86</v>
      </c>
      <c r="B133" s="57" t="s">
        <v>214</v>
      </c>
      <c r="C133" s="59" t="s">
        <v>58</v>
      </c>
      <c r="D133" s="59">
        <v>12</v>
      </c>
      <c r="E133" s="176"/>
      <c r="F133" s="88"/>
      <c r="G133" s="141">
        <f t="shared" si="7"/>
        <v>0</v>
      </c>
    </row>
    <row r="134" spans="1:7" x14ac:dyDescent="0.2">
      <c r="A134" s="55" t="s">
        <v>87</v>
      </c>
      <c r="B134" s="57" t="s">
        <v>216</v>
      </c>
      <c r="C134" s="59" t="s">
        <v>58</v>
      </c>
      <c r="D134" s="59">
        <v>12</v>
      </c>
      <c r="E134" s="176"/>
      <c r="F134" s="88"/>
      <c r="G134" s="141">
        <f t="shared" si="7"/>
        <v>0</v>
      </c>
    </row>
    <row r="135" spans="1:7" x14ac:dyDescent="0.2">
      <c r="A135" s="55" t="s">
        <v>88</v>
      </c>
      <c r="B135" s="57" t="s">
        <v>217</v>
      </c>
      <c r="C135" s="59" t="s">
        <v>58</v>
      </c>
      <c r="D135" s="59">
        <v>12</v>
      </c>
      <c r="E135" s="176"/>
      <c r="F135" s="88"/>
      <c r="G135" s="141">
        <f t="shared" si="7"/>
        <v>0</v>
      </c>
    </row>
    <row r="136" spans="1:7" x14ac:dyDescent="0.2">
      <c r="A136" s="55" t="s">
        <v>258</v>
      </c>
      <c r="B136" s="57" t="s">
        <v>218</v>
      </c>
      <c r="C136" s="59" t="s">
        <v>58</v>
      </c>
      <c r="D136" s="59">
        <v>12</v>
      </c>
      <c r="E136" s="176"/>
      <c r="F136" s="88"/>
      <c r="G136" s="141">
        <f t="shared" si="7"/>
        <v>0</v>
      </c>
    </row>
    <row r="137" spans="1:7" x14ac:dyDescent="0.2">
      <c r="A137" s="55" t="s">
        <v>117</v>
      </c>
      <c r="B137" s="57" t="s">
        <v>219</v>
      </c>
      <c r="C137" s="59" t="s">
        <v>58</v>
      </c>
      <c r="D137" s="59">
        <v>12</v>
      </c>
      <c r="E137" s="176"/>
      <c r="F137" s="88"/>
      <c r="G137" s="141">
        <f t="shared" si="7"/>
        <v>0</v>
      </c>
    </row>
    <row r="138" spans="1:7" x14ac:dyDescent="0.2">
      <c r="A138" s="55" t="s">
        <v>118</v>
      </c>
      <c r="B138" s="57" t="s">
        <v>220</v>
      </c>
      <c r="C138" s="59" t="s">
        <v>58</v>
      </c>
      <c r="D138" s="59">
        <v>12</v>
      </c>
      <c r="E138" s="176"/>
      <c r="F138" s="88"/>
      <c r="G138" s="141">
        <f t="shared" si="7"/>
        <v>0</v>
      </c>
    </row>
    <row r="139" spans="1:7" x14ac:dyDescent="0.2">
      <c r="A139" s="55" t="s">
        <v>119</v>
      </c>
      <c r="B139" s="57" t="s">
        <v>750</v>
      </c>
      <c r="C139" s="59" t="s">
        <v>58</v>
      </c>
      <c r="D139" s="59">
        <v>12</v>
      </c>
      <c r="E139" s="176"/>
      <c r="F139" s="88"/>
      <c r="G139" s="141">
        <f t="shared" si="7"/>
        <v>0</v>
      </c>
    </row>
    <row r="140" spans="1:7" x14ac:dyDescent="0.2">
      <c r="A140" s="55"/>
      <c r="B140" s="65" t="s">
        <v>221</v>
      </c>
      <c r="C140" s="59"/>
      <c r="D140" s="59"/>
      <c r="E140" s="176"/>
      <c r="F140" s="88"/>
      <c r="G140" s="141"/>
    </row>
    <row r="141" spans="1:7" x14ac:dyDescent="0.2">
      <c r="A141" s="55" t="s">
        <v>490</v>
      </c>
      <c r="B141" s="57" t="s">
        <v>222</v>
      </c>
      <c r="C141" s="59" t="s">
        <v>58</v>
      </c>
      <c r="D141" s="59">
        <v>12</v>
      </c>
      <c r="E141" s="176"/>
      <c r="F141" s="88"/>
      <c r="G141" s="141">
        <f t="shared" si="7"/>
        <v>0</v>
      </c>
    </row>
    <row r="142" spans="1:7" x14ac:dyDescent="0.2">
      <c r="A142" s="55" t="s">
        <v>371</v>
      </c>
      <c r="B142" s="57" t="s">
        <v>751</v>
      </c>
      <c r="C142" s="59" t="s">
        <v>58</v>
      </c>
      <c r="D142" s="59">
        <v>12</v>
      </c>
      <c r="E142" s="176"/>
      <c r="F142" s="88"/>
      <c r="G142" s="141">
        <f t="shared" si="7"/>
        <v>0</v>
      </c>
    </row>
    <row r="143" spans="1:7" x14ac:dyDescent="0.2">
      <c r="A143" s="55" t="s">
        <v>372</v>
      </c>
      <c r="B143" s="57" t="s">
        <v>223</v>
      </c>
      <c r="C143" s="59" t="s">
        <v>58</v>
      </c>
      <c r="D143" s="59">
        <v>12</v>
      </c>
      <c r="E143" s="176"/>
      <c r="F143" s="88"/>
      <c r="G143" s="141">
        <f t="shared" si="7"/>
        <v>0</v>
      </c>
    </row>
    <row r="144" spans="1:7" x14ac:dyDescent="0.2">
      <c r="A144" s="55" t="s">
        <v>373</v>
      </c>
      <c r="B144" s="57" t="s">
        <v>238</v>
      </c>
      <c r="C144" s="59" t="s">
        <v>58</v>
      </c>
      <c r="D144" s="59">
        <v>12</v>
      </c>
      <c r="E144" s="176"/>
      <c r="F144" s="88"/>
      <c r="G144" s="141">
        <f t="shared" si="7"/>
        <v>0</v>
      </c>
    </row>
    <row r="145" spans="1:7" x14ac:dyDescent="0.2">
      <c r="A145" s="55" t="s">
        <v>374</v>
      </c>
      <c r="B145" s="57" t="s">
        <v>224</v>
      </c>
      <c r="C145" s="59" t="s">
        <v>58</v>
      </c>
      <c r="D145" s="59">
        <v>12</v>
      </c>
      <c r="E145" s="176"/>
      <c r="F145" s="88"/>
      <c r="G145" s="141">
        <f t="shared" si="7"/>
        <v>0</v>
      </c>
    </row>
    <row r="146" spans="1:7" x14ac:dyDescent="0.2">
      <c r="A146" s="55" t="s">
        <v>375</v>
      </c>
      <c r="B146" s="57" t="s">
        <v>225</v>
      </c>
      <c r="C146" s="59" t="s">
        <v>58</v>
      </c>
      <c r="D146" s="59">
        <v>12</v>
      </c>
      <c r="E146" s="176"/>
      <c r="F146" s="88"/>
      <c r="G146" s="141">
        <f t="shared" si="7"/>
        <v>0</v>
      </c>
    </row>
    <row r="147" spans="1:7" x14ac:dyDescent="0.2">
      <c r="A147" s="55" t="s">
        <v>376</v>
      </c>
      <c r="B147" s="57" t="s">
        <v>226</v>
      </c>
      <c r="C147" s="59" t="s">
        <v>58</v>
      </c>
      <c r="D147" s="59">
        <v>12</v>
      </c>
      <c r="E147" s="176"/>
      <c r="F147" s="88"/>
      <c r="G147" s="141">
        <f t="shared" si="7"/>
        <v>0</v>
      </c>
    </row>
    <row r="148" spans="1:7" x14ac:dyDescent="0.2">
      <c r="A148" s="55" t="s">
        <v>377</v>
      </c>
      <c r="B148" s="57" t="s">
        <v>227</v>
      </c>
      <c r="C148" s="59" t="s">
        <v>58</v>
      </c>
      <c r="D148" s="59">
        <v>12</v>
      </c>
      <c r="E148" s="176"/>
      <c r="F148" s="88"/>
      <c r="G148" s="141">
        <f t="shared" si="7"/>
        <v>0</v>
      </c>
    </row>
    <row r="149" spans="1:7" x14ac:dyDescent="0.2">
      <c r="A149" s="55" t="s">
        <v>378</v>
      </c>
      <c r="B149" s="57" t="s">
        <v>228</v>
      </c>
      <c r="C149" s="59" t="s">
        <v>58</v>
      </c>
      <c r="D149" s="59">
        <v>12</v>
      </c>
      <c r="E149" s="176"/>
      <c r="F149" s="88"/>
      <c r="G149" s="141">
        <f t="shared" si="7"/>
        <v>0</v>
      </c>
    </row>
    <row r="150" spans="1:7" x14ac:dyDescent="0.2">
      <c r="A150" s="55"/>
      <c r="B150" s="65" t="s">
        <v>229</v>
      </c>
      <c r="C150" s="59"/>
      <c r="D150" s="59"/>
      <c r="E150" s="176"/>
      <c r="F150" s="88"/>
      <c r="G150" s="141"/>
    </row>
    <row r="151" spans="1:7" ht="25.5" x14ac:dyDescent="0.2">
      <c r="A151" s="55" t="s">
        <v>379</v>
      </c>
      <c r="B151" s="57" t="s">
        <v>248</v>
      </c>
      <c r="C151" s="59" t="s">
        <v>58</v>
      </c>
      <c r="D151" s="59">
        <v>12</v>
      </c>
      <c r="E151" s="176"/>
      <c r="F151" s="88"/>
      <c r="G151" s="141">
        <f t="shared" si="7"/>
        <v>0</v>
      </c>
    </row>
    <row r="152" spans="1:7" x14ac:dyDescent="0.2">
      <c r="A152" s="55" t="s">
        <v>380</v>
      </c>
      <c r="B152" s="57" t="s">
        <v>230</v>
      </c>
      <c r="C152" s="59" t="s">
        <v>58</v>
      </c>
      <c r="D152" s="59">
        <v>12</v>
      </c>
      <c r="E152" s="176"/>
      <c r="F152" s="88"/>
      <c r="G152" s="141">
        <f t="shared" si="7"/>
        <v>0</v>
      </c>
    </row>
    <row r="153" spans="1:7" ht="25.5" x14ac:dyDescent="0.2">
      <c r="A153" s="55" t="s">
        <v>381</v>
      </c>
      <c r="B153" s="57" t="s">
        <v>752</v>
      </c>
      <c r="C153" s="59" t="s">
        <v>58</v>
      </c>
      <c r="D153" s="59">
        <v>12</v>
      </c>
      <c r="E153" s="176"/>
      <c r="F153" s="88"/>
      <c r="G153" s="141">
        <f t="shared" si="7"/>
        <v>0</v>
      </c>
    </row>
    <row r="154" spans="1:7" x14ac:dyDescent="0.2">
      <c r="A154" s="55" t="s">
        <v>382</v>
      </c>
      <c r="B154" s="57" t="s">
        <v>120</v>
      </c>
      <c r="C154" s="59" t="s">
        <v>58</v>
      </c>
      <c r="D154" s="59">
        <v>12</v>
      </c>
      <c r="E154" s="176"/>
      <c r="F154" s="88"/>
      <c r="G154" s="141">
        <f t="shared" si="7"/>
        <v>0</v>
      </c>
    </row>
    <row r="155" spans="1:7" x14ac:dyDescent="0.2">
      <c r="A155" s="55" t="s">
        <v>383</v>
      </c>
      <c r="B155" s="57" t="s">
        <v>121</v>
      </c>
      <c r="C155" s="59" t="s">
        <v>61</v>
      </c>
      <c r="D155" s="59">
        <v>2</v>
      </c>
      <c r="E155" s="176"/>
      <c r="F155" s="88"/>
      <c r="G155" s="141">
        <f t="shared" si="7"/>
        <v>0</v>
      </c>
    </row>
    <row r="156" spans="1:7" x14ac:dyDescent="0.2">
      <c r="A156" s="55" t="s">
        <v>384</v>
      </c>
      <c r="B156" s="57" t="s">
        <v>122</v>
      </c>
      <c r="C156" s="59" t="s">
        <v>61</v>
      </c>
      <c r="D156" s="59">
        <v>2</v>
      </c>
      <c r="E156" s="176"/>
      <c r="F156" s="88"/>
      <c r="G156" s="141">
        <f t="shared" si="7"/>
        <v>0</v>
      </c>
    </row>
    <row r="157" spans="1:7" x14ac:dyDescent="0.2">
      <c r="A157" s="55" t="s">
        <v>385</v>
      </c>
      <c r="B157" s="57" t="s">
        <v>753</v>
      </c>
      <c r="C157" s="59" t="s">
        <v>61</v>
      </c>
      <c r="D157" s="59">
        <v>2</v>
      </c>
      <c r="E157" s="176"/>
      <c r="F157" s="88"/>
      <c r="G157" s="141">
        <f t="shared" si="7"/>
        <v>0</v>
      </c>
    </row>
    <row r="158" spans="1:7" x14ac:dyDescent="0.2">
      <c r="A158" s="55" t="s">
        <v>386</v>
      </c>
      <c r="B158" s="57" t="s">
        <v>123</v>
      </c>
      <c r="C158" s="59" t="s">
        <v>61</v>
      </c>
      <c r="D158" s="59">
        <v>2</v>
      </c>
      <c r="E158" s="176"/>
      <c r="F158" s="88"/>
      <c r="G158" s="141">
        <f t="shared" si="7"/>
        <v>0</v>
      </c>
    </row>
    <row r="159" spans="1:7" x14ac:dyDescent="0.2">
      <c r="A159" s="55" t="s">
        <v>387</v>
      </c>
      <c r="B159" s="57" t="s">
        <v>245</v>
      </c>
      <c r="C159" s="59" t="s">
        <v>61</v>
      </c>
      <c r="D159" s="59">
        <v>2</v>
      </c>
      <c r="E159" s="176"/>
      <c r="F159" s="88"/>
      <c r="G159" s="141">
        <f t="shared" si="7"/>
        <v>0</v>
      </c>
    </row>
    <row r="160" spans="1:7" x14ac:dyDescent="0.2">
      <c r="A160" s="55" t="s">
        <v>388</v>
      </c>
      <c r="B160" s="57" t="s">
        <v>246</v>
      </c>
      <c r="C160" s="59" t="s">
        <v>61</v>
      </c>
      <c r="D160" s="59">
        <v>2</v>
      </c>
      <c r="E160" s="176"/>
      <c r="F160" s="88"/>
      <c r="G160" s="141">
        <f t="shared" si="7"/>
        <v>0</v>
      </c>
    </row>
    <row r="161" spans="1:7" x14ac:dyDescent="0.2">
      <c r="A161" s="55" t="s">
        <v>389</v>
      </c>
      <c r="B161" s="57" t="s">
        <v>124</v>
      </c>
      <c r="C161" s="59" t="s">
        <v>61</v>
      </c>
      <c r="D161" s="59">
        <v>2</v>
      </c>
      <c r="E161" s="176"/>
      <c r="F161" s="88"/>
      <c r="G161" s="141">
        <f t="shared" si="7"/>
        <v>0</v>
      </c>
    </row>
    <row r="162" spans="1:7" x14ac:dyDescent="0.2">
      <c r="A162" s="55" t="s">
        <v>390</v>
      </c>
      <c r="B162" s="57" t="s">
        <v>125</v>
      </c>
      <c r="C162" s="59" t="s">
        <v>61</v>
      </c>
      <c r="D162" s="59">
        <v>2</v>
      </c>
      <c r="E162" s="176"/>
      <c r="F162" s="88"/>
      <c r="G162" s="141">
        <f t="shared" si="7"/>
        <v>0</v>
      </c>
    </row>
    <row r="163" spans="1:7" x14ac:dyDescent="0.2">
      <c r="A163" s="55" t="s">
        <v>391</v>
      </c>
      <c r="B163" s="57" t="s">
        <v>126</v>
      </c>
      <c r="C163" s="59" t="s">
        <v>61</v>
      </c>
      <c r="D163" s="59">
        <v>2</v>
      </c>
      <c r="E163" s="176"/>
      <c r="F163" s="88"/>
      <c r="G163" s="141">
        <f t="shared" si="7"/>
        <v>0</v>
      </c>
    </row>
    <row r="164" spans="1:7" x14ac:dyDescent="0.2">
      <c r="A164" s="55" t="s">
        <v>392</v>
      </c>
      <c r="B164" s="57" t="s">
        <v>127</v>
      </c>
      <c r="C164" s="59" t="s">
        <v>61</v>
      </c>
      <c r="D164" s="59">
        <v>2</v>
      </c>
      <c r="E164" s="176"/>
      <c r="F164" s="88"/>
      <c r="G164" s="141">
        <f t="shared" si="7"/>
        <v>0</v>
      </c>
    </row>
    <row r="165" spans="1:7" x14ac:dyDescent="0.2">
      <c r="A165" s="55" t="s">
        <v>393</v>
      </c>
      <c r="B165" s="57" t="s">
        <v>128</v>
      </c>
      <c r="C165" s="59" t="s">
        <v>61</v>
      </c>
      <c r="D165" s="59">
        <v>2</v>
      </c>
      <c r="E165" s="176"/>
      <c r="F165" s="88"/>
      <c r="G165" s="141">
        <f t="shared" si="7"/>
        <v>0</v>
      </c>
    </row>
    <row r="166" spans="1:7" x14ac:dyDescent="0.2">
      <c r="A166" s="193" t="s">
        <v>394</v>
      </c>
      <c r="B166" s="43" t="s">
        <v>867</v>
      </c>
      <c r="C166" s="59" t="s">
        <v>61</v>
      </c>
      <c r="D166" s="59">
        <v>2</v>
      </c>
      <c r="E166" s="176"/>
      <c r="F166" s="88"/>
      <c r="G166" s="141">
        <f t="shared" si="7"/>
        <v>0</v>
      </c>
    </row>
    <row r="167" spans="1:7" x14ac:dyDescent="0.2">
      <c r="A167" s="55" t="s">
        <v>395</v>
      </c>
      <c r="B167" s="57" t="s">
        <v>129</v>
      </c>
      <c r="C167" s="59" t="s">
        <v>61</v>
      </c>
      <c r="D167" s="59">
        <v>2</v>
      </c>
      <c r="E167" s="176"/>
      <c r="F167" s="88"/>
      <c r="G167" s="141">
        <f t="shared" si="7"/>
        <v>0</v>
      </c>
    </row>
    <row r="168" spans="1:7" x14ac:dyDescent="0.2">
      <c r="A168" s="193" t="s">
        <v>396</v>
      </c>
      <c r="B168" s="57" t="s">
        <v>130</v>
      </c>
      <c r="C168" s="59" t="s">
        <v>61</v>
      </c>
      <c r="D168" s="59">
        <v>2</v>
      </c>
      <c r="E168" s="176"/>
      <c r="F168" s="88"/>
      <c r="G168" s="141">
        <f t="shared" si="7"/>
        <v>0</v>
      </c>
    </row>
    <row r="169" spans="1:7" x14ac:dyDescent="0.2">
      <c r="A169" s="55" t="s">
        <v>397</v>
      </c>
      <c r="B169" s="57" t="s">
        <v>131</v>
      </c>
      <c r="C169" s="59" t="s">
        <v>61</v>
      </c>
      <c r="D169" s="59">
        <v>2</v>
      </c>
      <c r="E169" s="176"/>
      <c r="F169" s="88"/>
      <c r="G169" s="141">
        <f t="shared" si="7"/>
        <v>0</v>
      </c>
    </row>
    <row r="170" spans="1:7" x14ac:dyDescent="0.2">
      <c r="A170" s="193" t="s">
        <v>398</v>
      </c>
      <c r="B170" s="57" t="s">
        <v>132</v>
      </c>
      <c r="C170" s="59" t="s">
        <v>59</v>
      </c>
      <c r="D170" s="59">
        <v>1</v>
      </c>
      <c r="E170" s="176"/>
      <c r="F170" s="88"/>
      <c r="G170" s="141">
        <f t="shared" si="7"/>
        <v>0</v>
      </c>
    </row>
    <row r="171" spans="1:7" x14ac:dyDescent="0.2">
      <c r="A171" s="55" t="s">
        <v>399</v>
      </c>
      <c r="B171" s="57" t="s">
        <v>133</v>
      </c>
      <c r="C171" s="59" t="s">
        <v>59</v>
      </c>
      <c r="D171" s="59">
        <v>1</v>
      </c>
      <c r="E171" s="176"/>
      <c r="F171" s="88"/>
      <c r="G171" s="141">
        <f t="shared" si="7"/>
        <v>0</v>
      </c>
    </row>
    <row r="172" spans="1:7" x14ac:dyDescent="0.2">
      <c r="A172" s="193" t="s">
        <v>400</v>
      </c>
      <c r="B172" s="57" t="s">
        <v>249</v>
      </c>
      <c r="C172" s="59" t="s">
        <v>59</v>
      </c>
      <c r="D172" s="59">
        <v>1</v>
      </c>
      <c r="E172" s="176"/>
      <c r="F172" s="88"/>
      <c r="G172" s="141">
        <f t="shared" si="7"/>
        <v>0</v>
      </c>
    </row>
    <row r="173" spans="1:7" x14ac:dyDescent="0.2">
      <c r="A173" s="55" t="s">
        <v>401</v>
      </c>
      <c r="B173" s="57" t="s">
        <v>134</v>
      </c>
      <c r="C173" s="59" t="s">
        <v>59</v>
      </c>
      <c r="D173" s="59">
        <v>1</v>
      </c>
      <c r="E173" s="176"/>
      <c r="F173" s="88"/>
      <c r="G173" s="141">
        <f t="shared" si="7"/>
        <v>0</v>
      </c>
    </row>
    <row r="174" spans="1:7" x14ac:dyDescent="0.2">
      <c r="A174" s="193" t="s">
        <v>402</v>
      </c>
      <c r="B174" s="57" t="s">
        <v>135</v>
      </c>
      <c r="C174" s="59" t="s">
        <v>59</v>
      </c>
      <c r="D174" s="59">
        <v>1</v>
      </c>
      <c r="E174" s="176"/>
      <c r="F174" s="88"/>
      <c r="G174" s="141">
        <f t="shared" si="7"/>
        <v>0</v>
      </c>
    </row>
    <row r="175" spans="1:7" x14ac:dyDescent="0.2">
      <c r="A175" s="55" t="s">
        <v>403</v>
      </c>
      <c r="B175" s="57" t="s">
        <v>136</v>
      </c>
      <c r="C175" s="59" t="s">
        <v>59</v>
      </c>
      <c r="D175" s="59">
        <v>1</v>
      </c>
      <c r="E175" s="176"/>
      <c r="F175" s="88"/>
      <c r="G175" s="141">
        <f t="shared" si="7"/>
        <v>0</v>
      </c>
    </row>
    <row r="176" spans="1:7" x14ac:dyDescent="0.2">
      <c r="A176" s="193" t="s">
        <v>404</v>
      </c>
      <c r="B176" s="57" t="s">
        <v>137</v>
      </c>
      <c r="C176" s="51" t="s">
        <v>59</v>
      </c>
      <c r="D176" s="51">
        <v>1</v>
      </c>
      <c r="E176" s="176"/>
      <c r="F176" s="88"/>
      <c r="G176" s="141">
        <f t="shared" si="7"/>
        <v>0</v>
      </c>
    </row>
    <row r="177" spans="1:7" x14ac:dyDescent="0.2">
      <c r="A177" s="55" t="s">
        <v>405</v>
      </c>
      <c r="B177" s="57" t="s">
        <v>138</v>
      </c>
      <c r="C177" s="59" t="s">
        <v>59</v>
      </c>
      <c r="D177" s="59">
        <v>1</v>
      </c>
      <c r="E177" s="176"/>
      <c r="F177" s="88"/>
      <c r="G177" s="141">
        <f t="shared" si="7"/>
        <v>0</v>
      </c>
    </row>
    <row r="178" spans="1:7" x14ac:dyDescent="0.2">
      <c r="A178" s="56" t="s">
        <v>48</v>
      </c>
      <c r="B178" s="60" t="s">
        <v>142</v>
      </c>
      <c r="C178" s="86"/>
      <c r="D178" s="86"/>
      <c r="E178" s="162"/>
      <c r="F178" s="88"/>
      <c r="G178" s="141"/>
    </row>
    <row r="179" spans="1:7" x14ac:dyDescent="0.2">
      <c r="A179" s="55" t="s">
        <v>17</v>
      </c>
      <c r="B179" s="15" t="s">
        <v>497</v>
      </c>
      <c r="C179" s="81" t="s">
        <v>60</v>
      </c>
      <c r="D179" s="81">
        <v>365</v>
      </c>
      <c r="E179" s="176"/>
      <c r="F179" s="88"/>
      <c r="G179" s="141">
        <f t="shared" ref="G179:G237" si="8">D179*E179</f>
        <v>0</v>
      </c>
    </row>
    <row r="180" spans="1:7" x14ac:dyDescent="0.2">
      <c r="A180" s="55" t="s">
        <v>18</v>
      </c>
      <c r="B180" s="57" t="s">
        <v>208</v>
      </c>
      <c r="C180" s="59" t="s">
        <v>58</v>
      </c>
      <c r="D180" s="59">
        <v>12</v>
      </c>
      <c r="E180" s="176"/>
      <c r="F180" s="88"/>
      <c r="G180" s="141">
        <f t="shared" si="8"/>
        <v>0</v>
      </c>
    </row>
    <row r="181" spans="1:7" x14ac:dyDescent="0.2">
      <c r="A181" s="55" t="s">
        <v>19</v>
      </c>
      <c r="B181" s="57" t="s">
        <v>143</v>
      </c>
      <c r="C181" s="59" t="s">
        <v>58</v>
      </c>
      <c r="D181" s="59">
        <v>12</v>
      </c>
      <c r="E181" s="176"/>
      <c r="F181" s="88"/>
      <c r="G181" s="141">
        <f t="shared" si="8"/>
        <v>0</v>
      </c>
    </row>
    <row r="182" spans="1:7" x14ac:dyDescent="0.2">
      <c r="A182" s="55" t="s">
        <v>139</v>
      </c>
      <c r="B182" s="57" t="s">
        <v>185</v>
      </c>
      <c r="C182" s="59" t="s">
        <v>59</v>
      </c>
      <c r="D182" s="59">
        <v>1</v>
      </c>
      <c r="E182" s="176"/>
      <c r="F182" s="88"/>
      <c r="G182" s="141">
        <f t="shared" si="8"/>
        <v>0</v>
      </c>
    </row>
    <row r="183" spans="1:7" ht="25.5" x14ac:dyDescent="0.2">
      <c r="A183" s="55" t="s">
        <v>140</v>
      </c>
      <c r="B183" s="57" t="s">
        <v>186</v>
      </c>
      <c r="C183" s="51" t="s">
        <v>59</v>
      </c>
      <c r="D183" s="51">
        <v>1</v>
      </c>
      <c r="E183" s="176"/>
      <c r="F183" s="88"/>
      <c r="G183" s="141">
        <f t="shared" si="8"/>
        <v>0</v>
      </c>
    </row>
    <row r="184" spans="1:7" x14ac:dyDescent="0.2">
      <c r="A184" s="55" t="s">
        <v>141</v>
      </c>
      <c r="B184" s="57" t="s">
        <v>144</v>
      </c>
      <c r="C184" s="59" t="s">
        <v>59</v>
      </c>
      <c r="D184" s="59">
        <v>1</v>
      </c>
      <c r="E184" s="176"/>
      <c r="F184" s="88"/>
      <c r="G184" s="141">
        <f t="shared" si="8"/>
        <v>0</v>
      </c>
    </row>
    <row r="185" spans="1:7" x14ac:dyDescent="0.2">
      <c r="A185" s="55" t="s">
        <v>259</v>
      </c>
      <c r="B185" s="57" t="s">
        <v>145</v>
      </c>
      <c r="C185" s="59" t="s">
        <v>59</v>
      </c>
      <c r="D185" s="59">
        <v>1</v>
      </c>
      <c r="E185" s="176"/>
      <c r="F185" s="88"/>
      <c r="G185" s="141">
        <f t="shared" si="8"/>
        <v>0</v>
      </c>
    </row>
    <row r="186" spans="1:7" x14ac:dyDescent="0.2">
      <c r="A186" s="55" t="s">
        <v>498</v>
      </c>
      <c r="B186" s="57" t="s">
        <v>209</v>
      </c>
      <c r="C186" s="59" t="s">
        <v>59</v>
      </c>
      <c r="D186" s="59">
        <v>1</v>
      </c>
      <c r="E186" s="176"/>
      <c r="F186" s="88"/>
      <c r="G186" s="141">
        <f t="shared" si="8"/>
        <v>0</v>
      </c>
    </row>
    <row r="187" spans="1:7" x14ac:dyDescent="0.2">
      <c r="A187" s="56" t="s">
        <v>49</v>
      </c>
      <c r="B187" s="58" t="s">
        <v>187</v>
      </c>
      <c r="C187" s="13"/>
      <c r="D187" s="13"/>
      <c r="E187" s="163"/>
      <c r="F187" s="88"/>
      <c r="G187" s="141"/>
    </row>
    <row r="188" spans="1:7" ht="25.5" x14ac:dyDescent="0.2">
      <c r="A188" s="55" t="s">
        <v>260</v>
      </c>
      <c r="B188" s="80" t="s">
        <v>754</v>
      </c>
      <c r="C188" s="51" t="s">
        <v>60</v>
      </c>
      <c r="D188" s="51">
        <v>365</v>
      </c>
      <c r="E188" s="176"/>
      <c r="F188" s="88"/>
      <c r="G188" s="141">
        <f t="shared" si="8"/>
        <v>0</v>
      </c>
    </row>
    <row r="189" spans="1:7" ht="25.5" x14ac:dyDescent="0.2">
      <c r="A189" s="55" t="s">
        <v>406</v>
      </c>
      <c r="B189" s="50" t="s">
        <v>231</v>
      </c>
      <c r="C189" s="51" t="s">
        <v>62</v>
      </c>
      <c r="D189" s="51">
        <v>24</v>
      </c>
      <c r="E189" s="173"/>
      <c r="F189" s="88"/>
      <c r="G189" s="141">
        <f t="shared" si="8"/>
        <v>0</v>
      </c>
    </row>
    <row r="190" spans="1:7" x14ac:dyDescent="0.2">
      <c r="A190" s="55" t="s">
        <v>407</v>
      </c>
      <c r="B190" s="50" t="s">
        <v>232</v>
      </c>
      <c r="C190" s="51" t="s">
        <v>58</v>
      </c>
      <c r="D190" s="51">
        <v>12</v>
      </c>
      <c r="E190" s="176"/>
      <c r="F190" s="88"/>
      <c r="G190" s="141">
        <f t="shared" si="8"/>
        <v>0</v>
      </c>
    </row>
    <row r="191" spans="1:7" ht="31.5" customHeight="1" x14ac:dyDescent="0.2">
      <c r="A191" s="55" t="s">
        <v>408</v>
      </c>
      <c r="B191" s="50" t="s">
        <v>755</v>
      </c>
      <c r="C191" s="51" t="s">
        <v>58</v>
      </c>
      <c r="D191" s="51">
        <v>12</v>
      </c>
      <c r="E191" s="176"/>
      <c r="F191" s="88"/>
      <c r="G191" s="141">
        <f t="shared" si="8"/>
        <v>0</v>
      </c>
    </row>
    <row r="192" spans="1:7" ht="18.75" customHeight="1" x14ac:dyDescent="0.2">
      <c r="A192" s="55" t="s">
        <v>409</v>
      </c>
      <c r="B192" s="50" t="s">
        <v>210</v>
      </c>
      <c r="C192" s="51" t="s">
        <v>58</v>
      </c>
      <c r="D192" s="51">
        <v>12</v>
      </c>
      <c r="E192" s="176"/>
      <c r="F192" s="88"/>
      <c r="G192" s="141">
        <f t="shared" si="8"/>
        <v>0</v>
      </c>
    </row>
    <row r="193" spans="1:7" x14ac:dyDescent="0.2">
      <c r="A193" s="55" t="s">
        <v>410</v>
      </c>
      <c r="B193" s="50" t="s">
        <v>234</v>
      </c>
      <c r="C193" s="51" t="s">
        <v>58</v>
      </c>
      <c r="D193" s="51">
        <v>12</v>
      </c>
      <c r="E193" s="176"/>
      <c r="F193" s="88"/>
      <c r="G193" s="141">
        <f t="shared" si="8"/>
        <v>0</v>
      </c>
    </row>
    <row r="194" spans="1:7" x14ac:dyDescent="0.2">
      <c r="A194" s="55" t="s">
        <v>411</v>
      </c>
      <c r="B194" s="50" t="s">
        <v>147</v>
      </c>
      <c r="C194" s="51" t="s">
        <v>58</v>
      </c>
      <c r="D194" s="51">
        <v>12</v>
      </c>
      <c r="E194" s="176"/>
      <c r="F194" s="88"/>
      <c r="G194" s="141">
        <f t="shared" si="8"/>
        <v>0</v>
      </c>
    </row>
    <row r="195" spans="1:7" ht="25.5" x14ac:dyDescent="0.2">
      <c r="A195" s="55" t="s">
        <v>412</v>
      </c>
      <c r="B195" s="50" t="s">
        <v>250</v>
      </c>
      <c r="C195" s="51" t="s">
        <v>65</v>
      </c>
      <c r="D195" s="51">
        <v>4</v>
      </c>
      <c r="E195" s="173"/>
      <c r="F195" s="88"/>
      <c r="G195" s="141">
        <f t="shared" si="8"/>
        <v>0</v>
      </c>
    </row>
    <row r="196" spans="1:7" x14ac:dyDescent="0.2">
      <c r="A196" s="55" t="s">
        <v>413</v>
      </c>
      <c r="B196" s="50" t="s">
        <v>148</v>
      </c>
      <c r="C196" s="51" t="s">
        <v>65</v>
      </c>
      <c r="D196" s="51">
        <v>4</v>
      </c>
      <c r="E196" s="173"/>
      <c r="F196" s="88"/>
      <c r="G196" s="141">
        <f t="shared" si="8"/>
        <v>0</v>
      </c>
    </row>
    <row r="197" spans="1:7" x14ac:dyDescent="0.2">
      <c r="A197" s="55" t="s">
        <v>414</v>
      </c>
      <c r="B197" s="50" t="s">
        <v>149</v>
      </c>
      <c r="C197" s="51" t="s">
        <v>59</v>
      </c>
      <c r="D197" s="51">
        <v>1</v>
      </c>
      <c r="E197" s="176"/>
      <c r="F197" s="88"/>
      <c r="G197" s="141">
        <f t="shared" si="8"/>
        <v>0</v>
      </c>
    </row>
    <row r="198" spans="1:7" x14ac:dyDescent="0.2">
      <c r="A198" s="55" t="s">
        <v>415</v>
      </c>
      <c r="B198" s="50" t="s">
        <v>150</v>
      </c>
      <c r="C198" s="51" t="s">
        <v>59</v>
      </c>
      <c r="D198" s="51">
        <v>1</v>
      </c>
      <c r="E198" s="176"/>
      <c r="F198" s="88"/>
      <c r="G198" s="141">
        <f t="shared" si="8"/>
        <v>0</v>
      </c>
    </row>
    <row r="199" spans="1:7" x14ac:dyDescent="0.2">
      <c r="A199" s="56" t="s">
        <v>50</v>
      </c>
      <c r="B199" s="58" t="s">
        <v>475</v>
      </c>
      <c r="C199" s="13"/>
      <c r="D199" s="13"/>
      <c r="E199" s="163"/>
      <c r="F199" s="88"/>
      <c r="G199" s="141"/>
    </row>
    <row r="200" spans="1:7" ht="17.25" customHeight="1" x14ac:dyDescent="0.2">
      <c r="A200" s="55" t="s">
        <v>489</v>
      </c>
      <c r="B200" s="50" t="s">
        <v>756</v>
      </c>
      <c r="C200" s="51" t="s">
        <v>60</v>
      </c>
      <c r="D200" s="51">
        <v>365</v>
      </c>
      <c r="E200" s="176"/>
      <c r="F200" s="88"/>
      <c r="G200" s="141">
        <f t="shared" si="8"/>
        <v>0</v>
      </c>
    </row>
    <row r="201" spans="1:7" ht="30" customHeight="1" x14ac:dyDescent="0.2">
      <c r="A201" s="55" t="s">
        <v>20</v>
      </c>
      <c r="B201" s="50" t="s">
        <v>233</v>
      </c>
      <c r="C201" s="51" t="s">
        <v>60</v>
      </c>
      <c r="D201" s="51">
        <v>365</v>
      </c>
      <c r="E201" s="176"/>
      <c r="F201" s="88"/>
      <c r="G201" s="141">
        <f t="shared" si="8"/>
        <v>0</v>
      </c>
    </row>
    <row r="202" spans="1:7" x14ac:dyDescent="0.2">
      <c r="A202" s="55" t="s">
        <v>199</v>
      </c>
      <c r="B202" s="50" t="s">
        <v>151</v>
      </c>
      <c r="C202" s="51" t="s">
        <v>58</v>
      </c>
      <c r="D202" s="51">
        <v>12</v>
      </c>
      <c r="E202" s="176"/>
      <c r="F202" s="88"/>
      <c r="G202" s="141">
        <f t="shared" si="8"/>
        <v>0</v>
      </c>
    </row>
    <row r="203" spans="1:7" x14ac:dyDescent="0.2">
      <c r="A203" s="55" t="s">
        <v>200</v>
      </c>
      <c r="B203" s="50" t="s">
        <v>189</v>
      </c>
      <c r="C203" s="51" t="s">
        <v>58</v>
      </c>
      <c r="D203" s="51">
        <v>12</v>
      </c>
      <c r="E203" s="176"/>
      <c r="F203" s="88"/>
      <c r="G203" s="141">
        <f t="shared" si="8"/>
        <v>0</v>
      </c>
    </row>
    <row r="204" spans="1:7" ht="25.5" x14ac:dyDescent="0.2">
      <c r="A204" s="55" t="s">
        <v>201</v>
      </c>
      <c r="B204" s="50" t="s">
        <v>843</v>
      </c>
      <c r="C204" s="51" t="s">
        <v>58</v>
      </c>
      <c r="D204" s="51">
        <v>12</v>
      </c>
      <c r="E204" s="176"/>
      <c r="F204" s="88"/>
      <c r="G204" s="141">
        <f t="shared" si="8"/>
        <v>0</v>
      </c>
    </row>
    <row r="205" spans="1:7" ht="25.5" x14ac:dyDescent="0.2">
      <c r="A205" s="55" t="s">
        <v>202</v>
      </c>
      <c r="B205" s="50" t="s">
        <v>188</v>
      </c>
      <c r="C205" s="51" t="s">
        <v>59</v>
      </c>
      <c r="D205" s="51">
        <v>1</v>
      </c>
      <c r="E205" s="197"/>
      <c r="F205" s="88"/>
      <c r="G205" s="141">
        <f t="shared" si="8"/>
        <v>0</v>
      </c>
    </row>
    <row r="206" spans="1:7" x14ac:dyDescent="0.2">
      <c r="A206" s="55" t="s">
        <v>203</v>
      </c>
      <c r="B206" s="50" t="s">
        <v>152</v>
      </c>
      <c r="C206" s="51" t="s">
        <v>59</v>
      </c>
      <c r="D206" s="51">
        <v>1</v>
      </c>
      <c r="E206" s="197"/>
      <c r="F206" s="88"/>
      <c r="G206" s="141">
        <f>D205*E205</f>
        <v>0</v>
      </c>
    </row>
    <row r="207" spans="1:7" x14ac:dyDescent="0.2">
      <c r="A207" s="55" t="s">
        <v>146</v>
      </c>
      <c r="B207" s="50" t="s">
        <v>153</v>
      </c>
      <c r="C207" s="51" t="s">
        <v>59</v>
      </c>
      <c r="D207" s="51">
        <v>1</v>
      </c>
      <c r="E207" s="197"/>
      <c r="F207" s="88"/>
      <c r="G207" s="141">
        <f>D206*E206</f>
        <v>0</v>
      </c>
    </row>
    <row r="208" spans="1:7" x14ac:dyDescent="0.2">
      <c r="A208" s="56" t="s">
        <v>51</v>
      </c>
      <c r="B208" s="58" t="s">
        <v>26</v>
      </c>
      <c r="C208" s="13"/>
      <c r="D208" s="13"/>
      <c r="E208" s="163"/>
      <c r="F208" s="88"/>
      <c r="G208" s="141"/>
    </row>
    <row r="209" spans="1:7" x14ac:dyDescent="0.2">
      <c r="A209" s="55" t="s">
        <v>21</v>
      </c>
      <c r="B209" s="50" t="s">
        <v>154</v>
      </c>
      <c r="C209" s="51" t="s">
        <v>58</v>
      </c>
      <c r="D209" s="51">
        <v>12</v>
      </c>
      <c r="E209" s="176"/>
      <c r="F209" s="88"/>
      <c r="G209" s="141">
        <f t="shared" si="8"/>
        <v>0</v>
      </c>
    </row>
    <row r="210" spans="1:7" x14ac:dyDescent="0.2">
      <c r="A210" s="55" t="s">
        <v>22</v>
      </c>
      <c r="B210" s="50" t="s">
        <v>757</v>
      </c>
      <c r="C210" s="51" t="s">
        <v>58</v>
      </c>
      <c r="D210" s="51">
        <v>12</v>
      </c>
      <c r="E210" s="176"/>
      <c r="F210" s="88"/>
      <c r="G210" s="141">
        <f t="shared" si="8"/>
        <v>0</v>
      </c>
    </row>
    <row r="211" spans="1:7" x14ac:dyDescent="0.2">
      <c r="A211" s="55" t="s">
        <v>416</v>
      </c>
      <c r="B211" s="50" t="s">
        <v>206</v>
      </c>
      <c r="C211" s="51" t="s">
        <v>58</v>
      </c>
      <c r="D211" s="51">
        <v>12</v>
      </c>
      <c r="E211" s="176"/>
      <c r="F211" s="88"/>
      <c r="G211" s="141">
        <f t="shared" si="8"/>
        <v>0</v>
      </c>
    </row>
    <row r="212" spans="1:7" s="15" customFormat="1" x14ac:dyDescent="0.2">
      <c r="A212" s="55" t="s">
        <v>417</v>
      </c>
      <c r="B212" s="50" t="s">
        <v>156</v>
      </c>
      <c r="C212" s="51" t="s">
        <v>58</v>
      </c>
      <c r="D212" s="51">
        <v>12</v>
      </c>
      <c r="E212" s="176"/>
      <c r="F212" s="88"/>
      <c r="G212" s="141">
        <f t="shared" si="8"/>
        <v>0</v>
      </c>
    </row>
    <row r="213" spans="1:7" s="15" customFormat="1" x14ac:dyDescent="0.2">
      <c r="A213" s="55" t="s">
        <v>418</v>
      </c>
      <c r="B213" s="50" t="s">
        <v>758</v>
      </c>
      <c r="C213" s="51" t="s">
        <v>58</v>
      </c>
      <c r="D213" s="51">
        <v>12</v>
      </c>
      <c r="E213" s="176"/>
      <c r="F213" s="88"/>
      <c r="G213" s="141">
        <f t="shared" si="8"/>
        <v>0</v>
      </c>
    </row>
    <row r="214" spans="1:7" s="15" customFormat="1" x14ac:dyDescent="0.2">
      <c r="A214" s="55" t="s">
        <v>419</v>
      </c>
      <c r="B214" s="50" t="s">
        <v>771</v>
      </c>
      <c r="C214" s="51" t="s">
        <v>58</v>
      </c>
      <c r="D214" s="51">
        <v>12</v>
      </c>
      <c r="E214" s="176"/>
      <c r="F214" s="88"/>
      <c r="G214" s="141">
        <f t="shared" si="8"/>
        <v>0</v>
      </c>
    </row>
    <row r="215" spans="1:7" s="15" customFormat="1" x14ac:dyDescent="0.2">
      <c r="A215" s="55" t="s">
        <v>420</v>
      </c>
      <c r="B215" s="50" t="s">
        <v>157</v>
      </c>
      <c r="C215" s="51" t="s">
        <v>58</v>
      </c>
      <c r="D215" s="51">
        <v>12</v>
      </c>
      <c r="E215" s="176"/>
      <c r="F215" s="88"/>
      <c r="G215" s="141">
        <f t="shared" si="8"/>
        <v>0</v>
      </c>
    </row>
    <row r="216" spans="1:7" s="15" customFormat="1" x14ac:dyDescent="0.2">
      <c r="A216" s="55" t="s">
        <v>421</v>
      </c>
      <c r="B216" s="50" t="s">
        <v>155</v>
      </c>
      <c r="C216" s="144" t="s">
        <v>59</v>
      </c>
      <c r="D216" s="51">
        <v>1</v>
      </c>
      <c r="E216" s="197"/>
      <c r="F216" s="88"/>
      <c r="G216" s="141">
        <f t="shared" si="8"/>
        <v>0</v>
      </c>
    </row>
    <row r="217" spans="1:7" s="15" customFormat="1" x14ac:dyDescent="0.2">
      <c r="A217" s="55" t="s">
        <v>875</v>
      </c>
      <c r="B217" s="50" t="s">
        <v>158</v>
      </c>
      <c r="C217" s="51" t="s">
        <v>59</v>
      </c>
      <c r="D217" s="51">
        <v>1</v>
      </c>
      <c r="E217" s="197"/>
      <c r="F217" s="88"/>
      <c r="G217" s="141">
        <f t="shared" si="8"/>
        <v>0</v>
      </c>
    </row>
    <row r="218" spans="1:7" s="15" customFormat="1" ht="20.25" customHeight="1" x14ac:dyDescent="0.2">
      <c r="A218" s="48" t="s">
        <v>340</v>
      </c>
      <c r="B218" s="196" t="s">
        <v>840</v>
      </c>
      <c r="C218" s="66"/>
      <c r="D218" s="67"/>
      <c r="E218" s="197"/>
      <c r="F218" s="183"/>
      <c r="G218" s="184"/>
    </row>
    <row r="219" spans="1:7" s="15" customFormat="1" x14ac:dyDescent="0.2">
      <c r="A219" s="193" t="s">
        <v>341</v>
      </c>
      <c r="B219" s="72" t="s">
        <v>765</v>
      </c>
      <c r="C219" s="66" t="s">
        <v>58</v>
      </c>
      <c r="D219" s="67">
        <v>12</v>
      </c>
      <c r="E219" s="195"/>
      <c r="F219" s="183"/>
      <c r="G219" s="184">
        <f t="shared" si="8"/>
        <v>0</v>
      </c>
    </row>
    <row r="220" spans="1:7" x14ac:dyDescent="0.2">
      <c r="A220" s="193" t="s">
        <v>342</v>
      </c>
      <c r="B220" s="198" t="s">
        <v>344</v>
      </c>
      <c r="C220" s="66" t="s">
        <v>58</v>
      </c>
      <c r="D220" s="67">
        <v>12</v>
      </c>
      <c r="E220" s="195"/>
      <c r="F220" s="183"/>
      <c r="G220" s="184">
        <f t="shared" si="8"/>
        <v>0</v>
      </c>
    </row>
    <row r="221" spans="1:7" x14ac:dyDescent="0.2">
      <c r="A221" s="193" t="s">
        <v>343</v>
      </c>
      <c r="B221" s="198" t="s">
        <v>346</v>
      </c>
      <c r="C221" s="66" t="s">
        <v>58</v>
      </c>
      <c r="D221" s="67">
        <v>12</v>
      </c>
      <c r="E221" s="195"/>
      <c r="F221" s="183"/>
      <c r="G221" s="184">
        <f t="shared" si="8"/>
        <v>0</v>
      </c>
    </row>
    <row r="222" spans="1:7" x14ac:dyDescent="0.2">
      <c r="A222" s="193" t="s">
        <v>345</v>
      </c>
      <c r="B222" s="198" t="s">
        <v>766</v>
      </c>
      <c r="C222" s="66" t="s">
        <v>58</v>
      </c>
      <c r="D222" s="67">
        <v>12</v>
      </c>
      <c r="E222" s="195"/>
      <c r="F222" s="183"/>
      <c r="G222" s="184">
        <f t="shared" si="8"/>
        <v>0</v>
      </c>
    </row>
    <row r="223" spans="1:7" x14ac:dyDescent="0.2">
      <c r="A223" s="193" t="s">
        <v>347</v>
      </c>
      <c r="B223" s="198" t="s">
        <v>348</v>
      </c>
      <c r="C223" s="66" t="s">
        <v>58</v>
      </c>
      <c r="D223" s="67">
        <v>12</v>
      </c>
      <c r="E223" s="195"/>
      <c r="F223" s="183"/>
      <c r="G223" s="184">
        <f t="shared" si="8"/>
        <v>0</v>
      </c>
    </row>
    <row r="224" spans="1:7" x14ac:dyDescent="0.2">
      <c r="A224" s="193" t="s">
        <v>801</v>
      </c>
      <c r="B224" s="72" t="s">
        <v>158</v>
      </c>
      <c r="C224" s="66" t="s">
        <v>59</v>
      </c>
      <c r="D224" s="67">
        <v>1</v>
      </c>
      <c r="E224" s="197"/>
      <c r="F224" s="183"/>
      <c r="G224" s="184">
        <f t="shared" si="8"/>
        <v>0</v>
      </c>
    </row>
    <row r="225" spans="1:7" x14ac:dyDescent="0.2">
      <c r="A225" s="68" t="s">
        <v>422</v>
      </c>
      <c r="B225" s="58" t="s">
        <v>7</v>
      </c>
      <c r="C225" s="13"/>
      <c r="D225" s="13"/>
      <c r="E225" s="163"/>
      <c r="F225" s="88"/>
      <c r="G225" s="141"/>
    </row>
    <row r="226" spans="1:7" ht="45" customHeight="1" x14ac:dyDescent="0.2">
      <c r="A226" s="55" t="s">
        <v>423</v>
      </c>
      <c r="B226" s="50" t="s">
        <v>772</v>
      </c>
      <c r="C226" s="51" t="s">
        <v>61</v>
      </c>
      <c r="D226" s="51">
        <v>2</v>
      </c>
      <c r="E226" s="176"/>
      <c r="F226" s="88"/>
      <c r="G226" s="141">
        <f t="shared" si="8"/>
        <v>0</v>
      </c>
    </row>
    <row r="227" spans="1:7" ht="29.25" customHeight="1" x14ac:dyDescent="0.2">
      <c r="A227" s="55" t="s">
        <v>424</v>
      </c>
      <c r="B227" s="50" t="s">
        <v>476</v>
      </c>
      <c r="C227" s="51" t="s">
        <v>61</v>
      </c>
      <c r="D227" s="51">
        <v>2</v>
      </c>
      <c r="E227" s="176"/>
      <c r="F227" s="88"/>
      <c r="G227" s="141">
        <f t="shared" si="8"/>
        <v>0</v>
      </c>
    </row>
    <row r="228" spans="1:7" ht="25.5" x14ac:dyDescent="0.2">
      <c r="A228" s="55" t="s">
        <v>425</v>
      </c>
      <c r="B228" s="50" t="s">
        <v>159</v>
      </c>
      <c r="C228" s="51" t="s">
        <v>61</v>
      </c>
      <c r="D228" s="51">
        <v>2</v>
      </c>
      <c r="E228" s="176"/>
      <c r="F228" s="88"/>
      <c r="G228" s="141">
        <f t="shared" si="8"/>
        <v>0</v>
      </c>
    </row>
    <row r="229" spans="1:7" x14ac:dyDescent="0.2">
      <c r="A229" s="56" t="s">
        <v>426</v>
      </c>
      <c r="B229" s="58" t="s">
        <v>5</v>
      </c>
      <c r="C229" s="13"/>
      <c r="D229" s="13"/>
      <c r="E229" s="163"/>
      <c r="F229" s="88"/>
      <c r="G229" s="141"/>
    </row>
    <row r="230" spans="1:7" x14ac:dyDescent="0.2">
      <c r="A230" s="55" t="s">
        <v>427</v>
      </c>
      <c r="B230" s="57" t="s">
        <v>160</v>
      </c>
      <c r="C230" s="51" t="s">
        <v>65</v>
      </c>
      <c r="D230" s="51">
        <v>4</v>
      </c>
      <c r="E230" s="178"/>
      <c r="F230" s="88"/>
      <c r="G230" s="141">
        <f t="shared" si="8"/>
        <v>0</v>
      </c>
    </row>
    <row r="231" spans="1:7" x14ac:dyDescent="0.2">
      <c r="A231" s="56" t="s">
        <v>428</v>
      </c>
      <c r="B231" s="58" t="s">
        <v>99</v>
      </c>
      <c r="C231" s="13"/>
      <c r="D231" s="13"/>
      <c r="E231" s="163"/>
      <c r="F231" s="88"/>
      <c r="G231" s="141"/>
    </row>
    <row r="232" spans="1:7" ht="65.25" customHeight="1" x14ac:dyDescent="0.2">
      <c r="A232" s="55" t="s">
        <v>429</v>
      </c>
      <c r="B232" s="50" t="s">
        <v>773</v>
      </c>
      <c r="C232" s="51" t="s">
        <v>58</v>
      </c>
      <c r="D232" s="51">
        <v>12</v>
      </c>
      <c r="E232" s="155"/>
      <c r="F232" s="88"/>
      <c r="G232" s="141">
        <f t="shared" si="8"/>
        <v>0</v>
      </c>
    </row>
    <row r="233" spans="1:7" x14ac:dyDescent="0.2">
      <c r="A233" s="56" t="s">
        <v>430</v>
      </c>
      <c r="B233" s="58" t="s">
        <v>6</v>
      </c>
      <c r="C233" s="13"/>
      <c r="D233" s="13"/>
      <c r="E233" s="163"/>
      <c r="F233" s="88"/>
      <c r="G233" s="141"/>
    </row>
    <row r="234" spans="1:7" x14ac:dyDescent="0.2">
      <c r="A234" s="55" t="s">
        <v>431</v>
      </c>
      <c r="B234" s="57" t="s">
        <v>161</v>
      </c>
      <c r="C234" s="51" t="s">
        <v>58</v>
      </c>
      <c r="D234" s="51">
        <v>12</v>
      </c>
      <c r="E234" s="176"/>
      <c r="F234" s="88"/>
      <c r="G234" s="141">
        <f t="shared" si="8"/>
        <v>0</v>
      </c>
    </row>
    <row r="235" spans="1:7" x14ac:dyDescent="0.2">
      <c r="A235" s="56" t="s">
        <v>739</v>
      </c>
      <c r="B235" s="58" t="s">
        <v>27</v>
      </c>
      <c r="C235" s="13"/>
      <c r="D235" s="13"/>
      <c r="E235" s="163"/>
      <c r="F235" s="88"/>
      <c r="G235" s="141"/>
    </row>
    <row r="236" spans="1:7" s="15" customFormat="1" x14ac:dyDescent="0.2">
      <c r="A236" s="55" t="s">
        <v>740</v>
      </c>
      <c r="B236" s="50" t="s">
        <v>162</v>
      </c>
      <c r="C236" s="51" t="s">
        <v>58</v>
      </c>
      <c r="D236" s="51">
        <v>12</v>
      </c>
      <c r="E236" s="176"/>
      <c r="F236" s="88"/>
      <c r="G236" s="141">
        <f t="shared" si="8"/>
        <v>0</v>
      </c>
    </row>
    <row r="237" spans="1:7" s="15" customFormat="1" ht="25.5" x14ac:dyDescent="0.2">
      <c r="A237" s="55" t="s">
        <v>876</v>
      </c>
      <c r="B237" s="50" t="s">
        <v>478</v>
      </c>
      <c r="C237" s="51" t="s">
        <v>58</v>
      </c>
      <c r="D237" s="51">
        <v>12</v>
      </c>
      <c r="E237" s="176"/>
      <c r="F237" s="88"/>
      <c r="G237" s="141">
        <f t="shared" si="8"/>
        <v>0</v>
      </c>
    </row>
    <row r="238" spans="1:7" s="15" customFormat="1" ht="25.5" x14ac:dyDescent="0.2">
      <c r="A238" s="55" t="s">
        <v>877</v>
      </c>
      <c r="B238" s="50" t="s">
        <v>477</v>
      </c>
      <c r="C238" s="51" t="s">
        <v>59</v>
      </c>
      <c r="D238" s="51">
        <v>1</v>
      </c>
      <c r="E238" s="176"/>
      <c r="F238" s="88"/>
      <c r="G238" s="141">
        <f t="shared" ref="G238" si="9">D238*E238</f>
        <v>0</v>
      </c>
    </row>
    <row r="239" spans="1:7" s="15" customFormat="1" ht="25.5" x14ac:dyDescent="0.2">
      <c r="A239" s="55" t="s">
        <v>878</v>
      </c>
      <c r="B239" s="117" t="s">
        <v>190</v>
      </c>
      <c r="C239" s="131" t="s">
        <v>59</v>
      </c>
      <c r="D239" s="131">
        <v>1</v>
      </c>
      <c r="E239" s="176"/>
      <c r="F239" s="88"/>
      <c r="G239" s="141">
        <f t="shared" ref="G239:G249" si="10">D239*E239</f>
        <v>0</v>
      </c>
    </row>
    <row r="240" spans="1:7" s="15" customFormat="1" x14ac:dyDescent="0.2">
      <c r="A240" s="133" t="s">
        <v>432</v>
      </c>
      <c r="B240" s="134" t="s">
        <v>729</v>
      </c>
      <c r="C240" s="131"/>
      <c r="D240" s="131"/>
      <c r="E240" s="164"/>
      <c r="F240" s="88"/>
      <c r="G240" s="141"/>
    </row>
    <row r="241" spans="1:7" s="15" customFormat="1" x14ac:dyDescent="0.2">
      <c r="A241" s="76" t="s">
        <v>433</v>
      </c>
      <c r="B241" s="72" t="s">
        <v>363</v>
      </c>
      <c r="C241" s="26" t="s">
        <v>60</v>
      </c>
      <c r="D241" s="67">
        <v>365</v>
      </c>
      <c r="E241" s="66"/>
      <c r="F241" s="183"/>
      <c r="G241" s="184">
        <f t="shared" si="10"/>
        <v>0</v>
      </c>
    </row>
    <row r="242" spans="1:7" s="15" customFormat="1" x14ac:dyDescent="0.2">
      <c r="A242" s="76" t="s">
        <v>434</v>
      </c>
      <c r="B242" s="72" t="s">
        <v>763</v>
      </c>
      <c r="C242" s="26" t="s">
        <v>60</v>
      </c>
      <c r="D242" s="67">
        <v>365</v>
      </c>
      <c r="E242" s="195"/>
      <c r="F242" s="183"/>
      <c r="G242" s="184">
        <f t="shared" si="10"/>
        <v>0</v>
      </c>
    </row>
    <row r="243" spans="1:7" s="15" customFormat="1" x14ac:dyDescent="0.2">
      <c r="A243" s="76" t="s">
        <v>435</v>
      </c>
      <c r="B243" s="43" t="s">
        <v>733</v>
      </c>
      <c r="C243" s="26" t="s">
        <v>60</v>
      </c>
      <c r="D243" s="26">
        <v>365</v>
      </c>
      <c r="E243" s="195"/>
      <c r="F243" s="183"/>
      <c r="G243" s="184">
        <f t="shared" ref="G243" si="11">D243*E243</f>
        <v>0</v>
      </c>
    </row>
    <row r="244" spans="1:7" s="15" customFormat="1" x14ac:dyDescent="0.2">
      <c r="A244" s="76" t="s">
        <v>797</v>
      </c>
      <c r="B244" s="43" t="s">
        <v>868</v>
      </c>
      <c r="C244" s="26" t="s">
        <v>60</v>
      </c>
      <c r="D244" s="26">
        <v>365</v>
      </c>
      <c r="E244" s="195"/>
      <c r="F244" s="183"/>
      <c r="G244" s="184">
        <f>D244*E244</f>
        <v>0</v>
      </c>
    </row>
    <row r="245" spans="1:7" s="15" customFormat="1" x14ac:dyDescent="0.2">
      <c r="A245" s="76" t="s">
        <v>879</v>
      </c>
      <c r="B245" s="72" t="s">
        <v>734</v>
      </c>
      <c r="C245" s="26" t="s">
        <v>58</v>
      </c>
      <c r="D245" s="67">
        <v>12</v>
      </c>
      <c r="E245" s="195"/>
      <c r="F245" s="183"/>
      <c r="G245" s="184">
        <f t="shared" si="10"/>
        <v>0</v>
      </c>
    </row>
    <row r="246" spans="1:7" s="15" customFormat="1" x14ac:dyDescent="0.2">
      <c r="A246" s="76" t="s">
        <v>880</v>
      </c>
      <c r="B246" s="72" t="s">
        <v>735</v>
      </c>
      <c r="C246" s="26" t="s">
        <v>58</v>
      </c>
      <c r="D246" s="67">
        <v>12</v>
      </c>
      <c r="E246" s="195"/>
      <c r="F246" s="183"/>
      <c r="G246" s="184">
        <f t="shared" si="10"/>
        <v>0</v>
      </c>
    </row>
    <row r="247" spans="1:7" s="15" customFormat="1" x14ac:dyDescent="0.2">
      <c r="A247" s="76" t="s">
        <v>881</v>
      </c>
      <c r="B247" s="43" t="s">
        <v>767</v>
      </c>
      <c r="C247" s="26" t="s">
        <v>58</v>
      </c>
      <c r="D247" s="26">
        <v>12</v>
      </c>
      <c r="E247" s="195"/>
      <c r="F247" s="183"/>
      <c r="G247" s="184"/>
    </row>
    <row r="248" spans="1:7" s="15" customFormat="1" x14ac:dyDescent="0.2">
      <c r="A248" s="76" t="s">
        <v>882</v>
      </c>
      <c r="B248" s="72" t="s">
        <v>869</v>
      </c>
      <c r="C248" s="26" t="s">
        <v>59</v>
      </c>
      <c r="D248" s="67">
        <v>1</v>
      </c>
      <c r="E248" s="195"/>
      <c r="F248" s="183"/>
      <c r="G248" s="184">
        <f t="shared" si="10"/>
        <v>0</v>
      </c>
    </row>
    <row r="249" spans="1:7" s="15" customFormat="1" ht="13.5" thickBot="1" x14ac:dyDescent="0.25">
      <c r="A249" s="76" t="s">
        <v>883</v>
      </c>
      <c r="B249" s="199" t="s">
        <v>736</v>
      </c>
      <c r="C249" s="26" t="s">
        <v>59</v>
      </c>
      <c r="D249" s="200">
        <v>1</v>
      </c>
      <c r="E249" s="195"/>
      <c r="F249" s="183"/>
      <c r="G249" s="184">
        <f t="shared" si="10"/>
        <v>0</v>
      </c>
    </row>
    <row r="250" spans="1:7" s="15" customFormat="1" x14ac:dyDescent="0.2">
      <c r="A250" s="250" t="s">
        <v>441</v>
      </c>
      <c r="B250" s="251"/>
      <c r="C250" s="251"/>
      <c r="D250" s="251"/>
      <c r="E250" s="252"/>
      <c r="F250" s="95"/>
      <c r="G250" s="244">
        <f>SUM(G118:G249)</f>
        <v>0</v>
      </c>
    </row>
    <row r="251" spans="1:7" s="15" customFormat="1" ht="13.5" thickBot="1" x14ac:dyDescent="0.25">
      <c r="A251" s="253"/>
      <c r="B251" s="254"/>
      <c r="C251" s="254"/>
      <c r="D251" s="254"/>
      <c r="E251" s="255"/>
      <c r="F251" s="95"/>
      <c r="G251" s="245"/>
    </row>
    <row r="252" spans="1:7" x14ac:dyDescent="0.2">
      <c r="A252" s="52">
        <v>5</v>
      </c>
      <c r="B252" s="53" t="s">
        <v>3</v>
      </c>
      <c r="C252" s="49"/>
      <c r="D252" s="49"/>
      <c r="E252" s="165"/>
      <c r="F252" s="88"/>
      <c r="G252" s="115"/>
    </row>
    <row r="253" spans="1:7" x14ac:dyDescent="0.2">
      <c r="A253" s="54" t="s">
        <v>8</v>
      </c>
      <c r="B253" s="58" t="s">
        <v>31</v>
      </c>
      <c r="C253" s="13"/>
      <c r="D253" s="13"/>
      <c r="E253" s="163"/>
      <c r="F253" s="88"/>
      <c r="G253" s="110"/>
    </row>
    <row r="254" spans="1:7" ht="33.75" customHeight="1" x14ac:dyDescent="0.2">
      <c r="A254" s="55" t="s">
        <v>24</v>
      </c>
      <c r="B254" s="50" t="s">
        <v>774</v>
      </c>
      <c r="C254" s="51" t="s">
        <v>60</v>
      </c>
      <c r="D254" s="51">
        <v>365</v>
      </c>
      <c r="E254" s="176"/>
      <c r="F254" s="88"/>
      <c r="G254" s="141">
        <f t="shared" ref="G254:G299" si="12">D254*E254</f>
        <v>0</v>
      </c>
    </row>
    <row r="255" spans="1:7" x14ac:dyDescent="0.2">
      <c r="A255" s="55" t="s">
        <v>89</v>
      </c>
      <c r="B255" s="50" t="s">
        <v>103</v>
      </c>
      <c r="C255" s="51" t="s">
        <v>60</v>
      </c>
      <c r="D255" s="51">
        <v>365</v>
      </c>
      <c r="E255" s="176"/>
      <c r="F255" s="88"/>
      <c r="G255" s="141">
        <f t="shared" si="12"/>
        <v>0</v>
      </c>
    </row>
    <row r="256" spans="1:7" ht="25.5" x14ac:dyDescent="0.2">
      <c r="A256" s="55" t="s">
        <v>90</v>
      </c>
      <c r="B256" s="50" t="s">
        <v>191</v>
      </c>
      <c r="C256" s="51" t="s">
        <v>60</v>
      </c>
      <c r="D256" s="51">
        <v>365</v>
      </c>
      <c r="E256" s="176"/>
      <c r="F256" s="88"/>
      <c r="G256" s="141">
        <f t="shared" si="12"/>
        <v>0</v>
      </c>
    </row>
    <row r="257" spans="1:7" x14ac:dyDescent="0.2">
      <c r="A257" s="56" t="s">
        <v>884</v>
      </c>
      <c r="B257" s="58" t="s">
        <v>32</v>
      </c>
      <c r="C257" s="13"/>
      <c r="D257" s="13"/>
      <c r="E257" s="176"/>
      <c r="F257" s="88"/>
      <c r="G257" s="141"/>
    </row>
    <row r="258" spans="1:7" x14ac:dyDescent="0.2">
      <c r="A258" s="55" t="s">
        <v>885</v>
      </c>
      <c r="B258" s="50" t="s">
        <v>163</v>
      </c>
      <c r="C258" s="51" t="s">
        <v>60</v>
      </c>
      <c r="D258" s="51">
        <v>365</v>
      </c>
      <c r="E258" s="176"/>
      <c r="F258" s="88"/>
      <c r="G258" s="141">
        <f t="shared" si="12"/>
        <v>0</v>
      </c>
    </row>
    <row r="259" spans="1:7" ht="25.5" x14ac:dyDescent="0.2">
      <c r="A259" s="55" t="s">
        <v>886</v>
      </c>
      <c r="B259" s="50" t="s">
        <v>479</v>
      </c>
      <c r="C259" s="51" t="s">
        <v>60</v>
      </c>
      <c r="D259" s="51">
        <v>365</v>
      </c>
      <c r="E259" s="176"/>
      <c r="F259" s="88"/>
      <c r="G259" s="141">
        <f t="shared" si="12"/>
        <v>0</v>
      </c>
    </row>
    <row r="260" spans="1:7" x14ac:dyDescent="0.2">
      <c r="A260" s="55" t="s">
        <v>887</v>
      </c>
      <c r="B260" s="50" t="s">
        <v>164</v>
      </c>
      <c r="C260" s="51" t="s">
        <v>58</v>
      </c>
      <c r="D260" s="51">
        <v>12</v>
      </c>
      <c r="E260" s="173"/>
      <c r="F260" s="88"/>
      <c r="G260" s="141">
        <f t="shared" si="12"/>
        <v>0</v>
      </c>
    </row>
    <row r="261" spans="1:7" s="15" customFormat="1" x14ac:dyDescent="0.2">
      <c r="A261" s="55" t="s">
        <v>888</v>
      </c>
      <c r="B261" s="50" t="s">
        <v>165</v>
      </c>
      <c r="C261" s="51" t="s">
        <v>58</v>
      </c>
      <c r="D261" s="51">
        <v>12</v>
      </c>
      <c r="E261" s="173"/>
      <c r="F261" s="88"/>
      <c r="G261" s="141">
        <f t="shared" si="12"/>
        <v>0</v>
      </c>
    </row>
    <row r="262" spans="1:7" s="15" customFormat="1" ht="25.5" x14ac:dyDescent="0.2">
      <c r="A262" s="55" t="s">
        <v>889</v>
      </c>
      <c r="B262" s="50" t="s">
        <v>768</v>
      </c>
      <c r="C262" s="51" t="s">
        <v>61</v>
      </c>
      <c r="D262" s="51">
        <v>2</v>
      </c>
      <c r="E262" s="173"/>
      <c r="F262" s="88"/>
      <c r="G262" s="141">
        <f t="shared" si="12"/>
        <v>0</v>
      </c>
    </row>
    <row r="263" spans="1:7" s="15" customFormat="1" ht="25.5" x14ac:dyDescent="0.2">
      <c r="A263" s="55" t="s">
        <v>890</v>
      </c>
      <c r="B263" s="50" t="s">
        <v>212</v>
      </c>
      <c r="C263" s="51" t="s">
        <v>61</v>
      </c>
      <c r="D263" s="51">
        <v>2</v>
      </c>
      <c r="E263" s="180"/>
      <c r="F263" s="88"/>
      <c r="G263" s="141">
        <f t="shared" si="12"/>
        <v>0</v>
      </c>
    </row>
    <row r="264" spans="1:7" s="15" customFormat="1" ht="25.5" x14ac:dyDescent="0.2">
      <c r="A264" s="55" t="s">
        <v>891</v>
      </c>
      <c r="B264" s="50" t="s">
        <v>166</v>
      </c>
      <c r="C264" s="51" t="s">
        <v>61</v>
      </c>
      <c r="D264" s="51">
        <v>2</v>
      </c>
      <c r="E264" s="173"/>
      <c r="F264" s="88"/>
      <c r="G264" s="141">
        <f t="shared" si="12"/>
        <v>0</v>
      </c>
    </row>
    <row r="265" spans="1:7" s="15" customFormat="1" x14ac:dyDescent="0.2">
      <c r="A265" s="55" t="s">
        <v>892</v>
      </c>
      <c r="B265" s="50" t="s">
        <v>167</v>
      </c>
      <c r="C265" s="51" t="s">
        <v>61</v>
      </c>
      <c r="D265" s="51">
        <v>2</v>
      </c>
      <c r="E265" s="173"/>
      <c r="F265" s="88"/>
      <c r="G265" s="141">
        <f t="shared" si="12"/>
        <v>0</v>
      </c>
    </row>
    <row r="266" spans="1:7" s="15" customFormat="1" x14ac:dyDescent="0.2">
      <c r="A266" s="55" t="s">
        <v>893</v>
      </c>
      <c r="B266" s="50" t="s">
        <v>168</v>
      </c>
      <c r="C266" s="51" t="s">
        <v>59</v>
      </c>
      <c r="D266" s="51">
        <v>1</v>
      </c>
      <c r="E266" s="173"/>
      <c r="F266" s="88"/>
      <c r="G266" s="141">
        <f t="shared" si="12"/>
        <v>0</v>
      </c>
    </row>
    <row r="267" spans="1:7" s="15" customFormat="1" x14ac:dyDescent="0.2">
      <c r="A267" s="56" t="s">
        <v>894</v>
      </c>
      <c r="B267" s="58" t="s">
        <v>33</v>
      </c>
      <c r="C267" s="13"/>
      <c r="D267" s="13"/>
      <c r="E267" s="163"/>
      <c r="F267" s="88"/>
      <c r="G267" s="141"/>
    </row>
    <row r="268" spans="1:7" s="15" customFormat="1" ht="25.5" x14ac:dyDescent="0.2">
      <c r="A268" s="55" t="s">
        <v>895</v>
      </c>
      <c r="B268" s="50" t="s">
        <v>207</v>
      </c>
      <c r="C268" s="51" t="s">
        <v>169</v>
      </c>
      <c r="D268" s="51">
        <v>52</v>
      </c>
      <c r="E268" s="173"/>
      <c r="F268" s="88"/>
      <c r="G268" s="141">
        <f t="shared" si="12"/>
        <v>0</v>
      </c>
    </row>
    <row r="269" spans="1:7" s="15" customFormat="1" ht="25.5" x14ac:dyDescent="0.2">
      <c r="A269" s="55" t="s">
        <v>896</v>
      </c>
      <c r="B269" s="50" t="s">
        <v>727</v>
      </c>
      <c r="C269" s="51" t="s">
        <v>169</v>
      </c>
      <c r="D269" s="51">
        <v>52</v>
      </c>
      <c r="E269" s="208"/>
      <c r="F269" s="88"/>
      <c r="G269" s="141">
        <f t="shared" si="12"/>
        <v>0</v>
      </c>
    </row>
    <row r="270" spans="1:7" s="15" customFormat="1" x14ac:dyDescent="0.2">
      <c r="A270" s="55" t="s">
        <v>897</v>
      </c>
      <c r="B270" s="50" t="s">
        <v>170</v>
      </c>
      <c r="C270" s="51" t="s">
        <v>169</v>
      </c>
      <c r="D270" s="51">
        <v>52</v>
      </c>
      <c r="E270" s="208"/>
      <c r="F270" s="88"/>
      <c r="G270" s="141">
        <f t="shared" si="12"/>
        <v>0</v>
      </c>
    </row>
    <row r="271" spans="1:7" s="15" customFormat="1" x14ac:dyDescent="0.2">
      <c r="A271" s="55" t="s">
        <v>898</v>
      </c>
      <c r="B271" s="50" t="s">
        <v>728</v>
      </c>
      <c r="C271" s="51" t="s">
        <v>62</v>
      </c>
      <c r="D271" s="51">
        <v>24</v>
      </c>
      <c r="E271" s="179"/>
      <c r="F271" s="88"/>
      <c r="G271" s="141">
        <f t="shared" si="12"/>
        <v>0</v>
      </c>
    </row>
    <row r="272" spans="1:7" s="15" customFormat="1" ht="25.5" x14ac:dyDescent="0.2">
      <c r="A272" s="55" t="s">
        <v>899</v>
      </c>
      <c r="B272" s="50" t="s">
        <v>171</v>
      </c>
      <c r="C272" s="51" t="s">
        <v>58</v>
      </c>
      <c r="D272" s="51">
        <v>12</v>
      </c>
      <c r="E272" s="208"/>
      <c r="F272" s="88"/>
      <c r="G272" s="141">
        <f t="shared" si="12"/>
        <v>0</v>
      </c>
    </row>
    <row r="273" spans="1:7" s="15" customFormat="1" x14ac:dyDescent="0.2">
      <c r="A273" s="55" t="s">
        <v>900</v>
      </c>
      <c r="B273" s="50" t="s">
        <v>192</v>
      </c>
      <c r="C273" s="51" t="s">
        <v>58</v>
      </c>
      <c r="D273" s="51">
        <v>12</v>
      </c>
      <c r="E273" s="208"/>
      <c r="F273" s="88"/>
      <c r="G273" s="141">
        <f t="shared" si="12"/>
        <v>0</v>
      </c>
    </row>
    <row r="274" spans="1:7" s="15" customFormat="1" x14ac:dyDescent="0.2">
      <c r="A274" s="55" t="s">
        <v>901</v>
      </c>
      <c r="B274" s="50" t="s">
        <v>172</v>
      </c>
      <c r="C274" s="51" t="s">
        <v>65</v>
      </c>
      <c r="D274" s="51">
        <v>4</v>
      </c>
      <c r="E274" s="173"/>
      <c r="F274" s="88"/>
      <c r="G274" s="141">
        <f t="shared" si="12"/>
        <v>0</v>
      </c>
    </row>
    <row r="275" spans="1:7" s="15" customFormat="1" x14ac:dyDescent="0.2">
      <c r="A275" s="55" t="s">
        <v>902</v>
      </c>
      <c r="B275" s="50" t="s">
        <v>173</v>
      </c>
      <c r="C275" s="51" t="s">
        <v>65</v>
      </c>
      <c r="D275" s="51">
        <v>4</v>
      </c>
      <c r="E275" s="173"/>
      <c r="F275" s="88"/>
      <c r="G275" s="141">
        <f t="shared" si="12"/>
        <v>0</v>
      </c>
    </row>
    <row r="276" spans="1:7" s="15" customFormat="1" x14ac:dyDescent="0.2">
      <c r="A276" s="55" t="s">
        <v>903</v>
      </c>
      <c r="B276" s="50" t="s">
        <v>174</v>
      </c>
      <c r="C276" s="51" t="s">
        <v>61</v>
      </c>
      <c r="D276" s="51">
        <v>2</v>
      </c>
      <c r="E276" s="173"/>
      <c r="F276" s="88"/>
      <c r="G276" s="141">
        <f t="shared" si="12"/>
        <v>0</v>
      </c>
    </row>
    <row r="277" spans="1:7" s="15" customFormat="1" x14ac:dyDescent="0.2">
      <c r="A277" s="56" t="s">
        <v>904</v>
      </c>
      <c r="B277" s="58" t="s">
        <v>34</v>
      </c>
      <c r="C277" s="13"/>
      <c r="D277" s="13"/>
      <c r="E277" s="163"/>
      <c r="F277" s="88"/>
      <c r="G277" s="141"/>
    </row>
    <row r="278" spans="1:7" s="15" customFormat="1" ht="31.5" customHeight="1" x14ac:dyDescent="0.2">
      <c r="A278" s="55" t="s">
        <v>905</v>
      </c>
      <c r="B278" s="50" t="s">
        <v>759</v>
      </c>
      <c r="C278" s="51" t="s">
        <v>58</v>
      </c>
      <c r="D278" s="51">
        <v>12</v>
      </c>
      <c r="E278" s="208"/>
      <c r="F278" s="88"/>
      <c r="G278" s="141">
        <f t="shared" si="12"/>
        <v>0</v>
      </c>
    </row>
    <row r="279" spans="1:7" s="15" customFormat="1" x14ac:dyDescent="0.2">
      <c r="A279" s="56" t="s">
        <v>906</v>
      </c>
      <c r="B279" s="58" t="s">
        <v>35</v>
      </c>
      <c r="C279" s="13"/>
      <c r="D279" s="13"/>
      <c r="E279" s="163"/>
      <c r="F279" s="88"/>
      <c r="G279" s="141"/>
    </row>
    <row r="280" spans="1:7" s="15" customFormat="1" x14ac:dyDescent="0.2">
      <c r="A280" s="193" t="s">
        <v>907</v>
      </c>
      <c r="B280" s="72" t="s">
        <v>211</v>
      </c>
      <c r="C280" s="66" t="s">
        <v>60</v>
      </c>
      <c r="D280" s="66">
        <v>365</v>
      </c>
      <c r="E280" s="195"/>
      <c r="F280" s="183"/>
      <c r="G280" s="184">
        <f t="shared" si="12"/>
        <v>0</v>
      </c>
    </row>
    <row r="281" spans="1:7" s="15" customFormat="1" x14ac:dyDescent="0.2">
      <c r="A281" s="193" t="s">
        <v>908</v>
      </c>
      <c r="B281" s="72" t="s">
        <v>175</v>
      </c>
      <c r="C281" s="66" t="s">
        <v>60</v>
      </c>
      <c r="D281" s="66">
        <v>365</v>
      </c>
      <c r="E281" s="195"/>
      <c r="F281" s="183"/>
      <c r="G281" s="184">
        <f t="shared" si="12"/>
        <v>0</v>
      </c>
    </row>
    <row r="282" spans="1:7" s="15" customFormat="1" x14ac:dyDescent="0.2">
      <c r="A282" s="193" t="s">
        <v>909</v>
      </c>
      <c r="B282" s="72" t="s">
        <v>176</v>
      </c>
      <c r="C282" s="66" t="s">
        <v>58</v>
      </c>
      <c r="D282" s="66">
        <v>12</v>
      </c>
      <c r="E282" s="208"/>
      <c r="F282" s="183"/>
      <c r="G282" s="184">
        <f t="shared" si="12"/>
        <v>0</v>
      </c>
    </row>
    <row r="283" spans="1:7" s="44" customFormat="1" x14ac:dyDescent="0.2">
      <c r="A283" s="193" t="s">
        <v>910</v>
      </c>
      <c r="B283" s="72" t="s">
        <v>177</v>
      </c>
      <c r="C283" s="66" t="s">
        <v>58</v>
      </c>
      <c r="D283" s="66">
        <v>12</v>
      </c>
      <c r="E283" s="208"/>
      <c r="F283" s="183"/>
      <c r="G283" s="184">
        <f t="shared" si="12"/>
        <v>0</v>
      </c>
    </row>
    <row r="284" spans="1:7" s="15" customFormat="1" x14ac:dyDescent="0.2">
      <c r="A284" s="193" t="s">
        <v>911</v>
      </c>
      <c r="B284" s="72" t="s">
        <v>237</v>
      </c>
      <c r="C284" s="66" t="s">
        <v>58</v>
      </c>
      <c r="D284" s="66">
        <v>12</v>
      </c>
      <c r="E284" s="208"/>
      <c r="F284" s="183"/>
      <c r="G284" s="184">
        <f t="shared" si="12"/>
        <v>0</v>
      </c>
    </row>
    <row r="285" spans="1:7" s="44" customFormat="1" x14ac:dyDescent="0.2">
      <c r="A285" s="193" t="s">
        <v>912</v>
      </c>
      <c r="B285" s="72" t="s">
        <v>760</v>
      </c>
      <c r="C285" s="66" t="s">
        <v>58</v>
      </c>
      <c r="D285" s="66">
        <v>12</v>
      </c>
      <c r="E285" s="208"/>
      <c r="F285" s="183"/>
      <c r="G285" s="184">
        <f t="shared" si="12"/>
        <v>0</v>
      </c>
    </row>
    <row r="286" spans="1:7" s="15" customFormat="1" x14ac:dyDescent="0.2">
      <c r="A286" s="193" t="s">
        <v>913</v>
      </c>
      <c r="B286" s="72" t="s">
        <v>480</v>
      </c>
      <c r="C286" s="66" t="s">
        <v>58</v>
      </c>
      <c r="D286" s="66">
        <v>12</v>
      </c>
      <c r="E286" s="208"/>
      <c r="F286" s="183"/>
      <c r="G286" s="184">
        <f t="shared" si="12"/>
        <v>0</v>
      </c>
    </row>
    <row r="287" spans="1:7" s="15" customFormat="1" x14ac:dyDescent="0.2">
      <c r="A287" s="193" t="s">
        <v>914</v>
      </c>
      <c r="B287" s="72" t="s">
        <v>111</v>
      </c>
      <c r="C287" s="66" t="s">
        <v>58</v>
      </c>
      <c r="D287" s="66">
        <v>12</v>
      </c>
      <c r="E287" s="208"/>
      <c r="F287" s="183"/>
      <c r="G287" s="184">
        <f t="shared" si="12"/>
        <v>0</v>
      </c>
    </row>
    <row r="288" spans="1:7" s="15" customFormat="1" x14ac:dyDescent="0.2">
      <c r="A288" s="193" t="s">
        <v>915</v>
      </c>
      <c r="B288" s="72" t="s">
        <v>178</v>
      </c>
      <c r="C288" s="66" t="s">
        <v>58</v>
      </c>
      <c r="D288" s="66">
        <v>12</v>
      </c>
      <c r="E288" s="208"/>
      <c r="F288" s="183"/>
      <c r="G288" s="184">
        <f t="shared" si="12"/>
        <v>0</v>
      </c>
    </row>
    <row r="289" spans="1:7" s="15" customFormat="1" x14ac:dyDescent="0.2">
      <c r="A289" s="193" t="s">
        <v>916</v>
      </c>
      <c r="B289" s="72" t="s">
        <v>110</v>
      </c>
      <c r="C289" s="66" t="s">
        <v>58</v>
      </c>
      <c r="D289" s="66">
        <v>12</v>
      </c>
      <c r="E289" s="208"/>
      <c r="F289" s="183"/>
      <c r="G289" s="184">
        <f t="shared" si="12"/>
        <v>0</v>
      </c>
    </row>
    <row r="290" spans="1:7" s="15" customFormat="1" x14ac:dyDescent="0.2">
      <c r="A290" s="193" t="s">
        <v>917</v>
      </c>
      <c r="B290" s="72" t="s">
        <v>481</v>
      </c>
      <c r="C290" s="66" t="s">
        <v>58</v>
      </c>
      <c r="D290" s="66">
        <v>12</v>
      </c>
      <c r="E290" s="208"/>
      <c r="F290" s="183"/>
      <c r="G290" s="184">
        <f t="shared" si="12"/>
        <v>0</v>
      </c>
    </row>
    <row r="291" spans="1:7" s="15" customFormat="1" x14ac:dyDescent="0.2">
      <c r="A291" s="193" t="s">
        <v>918</v>
      </c>
      <c r="B291" s="72" t="s">
        <v>107</v>
      </c>
      <c r="C291" s="66" t="s">
        <v>58</v>
      </c>
      <c r="D291" s="66">
        <v>12</v>
      </c>
      <c r="E291" s="208"/>
      <c r="F291" s="183"/>
      <c r="G291" s="184">
        <f t="shared" si="12"/>
        <v>0</v>
      </c>
    </row>
    <row r="292" spans="1:7" s="15" customFormat="1" x14ac:dyDescent="0.2">
      <c r="A292" s="193" t="s">
        <v>919</v>
      </c>
      <c r="B292" s="72" t="s">
        <v>179</v>
      </c>
      <c r="C292" s="66" t="s">
        <v>58</v>
      </c>
      <c r="D292" s="66">
        <v>12</v>
      </c>
      <c r="E292" s="208"/>
      <c r="F292" s="183"/>
      <c r="G292" s="184">
        <f t="shared" si="12"/>
        <v>0</v>
      </c>
    </row>
    <row r="293" spans="1:7" s="15" customFormat="1" x14ac:dyDescent="0.2">
      <c r="A293" s="193" t="s">
        <v>920</v>
      </c>
      <c r="B293" s="72" t="s">
        <v>109</v>
      </c>
      <c r="C293" s="66" t="s">
        <v>58</v>
      </c>
      <c r="D293" s="66">
        <v>12</v>
      </c>
      <c r="E293" s="208"/>
      <c r="F293" s="183"/>
      <c r="G293" s="184">
        <f t="shared" si="12"/>
        <v>0</v>
      </c>
    </row>
    <row r="294" spans="1:7" s="15" customFormat="1" x14ac:dyDescent="0.2">
      <c r="A294" s="193" t="s">
        <v>921</v>
      </c>
      <c r="B294" s="72" t="s">
        <v>113</v>
      </c>
      <c r="C294" s="66" t="s">
        <v>61</v>
      </c>
      <c r="D294" s="66">
        <v>2</v>
      </c>
      <c r="E294" s="66"/>
      <c r="F294" s="183"/>
      <c r="G294" s="184">
        <f t="shared" si="12"/>
        <v>0</v>
      </c>
    </row>
    <row r="295" spans="1:7" s="15" customFormat="1" x14ac:dyDescent="0.2">
      <c r="A295" s="193" t="s">
        <v>922</v>
      </c>
      <c r="B295" s="72" t="s">
        <v>841</v>
      </c>
      <c r="C295" s="66" t="s">
        <v>61</v>
      </c>
      <c r="D295" s="66">
        <v>2</v>
      </c>
      <c r="E295" s="66"/>
      <c r="F295" s="183"/>
      <c r="G295" s="184">
        <f t="shared" si="12"/>
        <v>0</v>
      </c>
    </row>
    <row r="296" spans="1:7" s="15" customFormat="1" x14ac:dyDescent="0.2">
      <c r="A296" s="193" t="s">
        <v>923</v>
      </c>
      <c r="B296" s="72" t="s">
        <v>114</v>
      </c>
      <c r="C296" s="66" t="s">
        <v>59</v>
      </c>
      <c r="D296" s="66">
        <v>1</v>
      </c>
      <c r="E296" s="66"/>
      <c r="F296" s="183"/>
      <c r="G296" s="184">
        <f t="shared" si="12"/>
        <v>0</v>
      </c>
    </row>
    <row r="297" spans="1:7" s="15" customFormat="1" x14ac:dyDescent="0.2">
      <c r="A297" s="56" t="s">
        <v>924</v>
      </c>
      <c r="B297" s="65" t="s">
        <v>499</v>
      </c>
      <c r="C297" s="13"/>
      <c r="D297" s="13"/>
      <c r="E297" s="163"/>
      <c r="F297" s="88"/>
      <c r="G297" s="141"/>
    </row>
    <row r="298" spans="1:7" s="15" customFormat="1" x14ac:dyDescent="0.2">
      <c r="A298" s="55" t="s">
        <v>925</v>
      </c>
      <c r="B298" s="57" t="s">
        <v>500</v>
      </c>
      <c r="C298" s="51" t="s">
        <v>58</v>
      </c>
      <c r="D298" s="51">
        <v>12</v>
      </c>
      <c r="E298" s="173"/>
      <c r="F298" s="88"/>
      <c r="G298" s="141">
        <f t="shared" si="12"/>
        <v>0</v>
      </c>
    </row>
    <row r="299" spans="1:7" s="15" customFormat="1" ht="13.5" thickBot="1" x14ac:dyDescent="0.25">
      <c r="A299" s="96" t="s">
        <v>926</v>
      </c>
      <c r="B299" s="97" t="s">
        <v>732</v>
      </c>
      <c r="C299" s="98" t="s">
        <v>61</v>
      </c>
      <c r="D299" s="98">
        <v>2</v>
      </c>
      <c r="E299" s="177"/>
      <c r="F299" s="88"/>
      <c r="G299" s="141">
        <f t="shared" si="12"/>
        <v>0</v>
      </c>
    </row>
    <row r="300" spans="1:7" s="15" customFormat="1" x14ac:dyDescent="0.2">
      <c r="A300" s="250" t="s">
        <v>953</v>
      </c>
      <c r="B300" s="251"/>
      <c r="C300" s="251"/>
      <c r="D300" s="251"/>
      <c r="E300" s="252"/>
      <c r="F300" s="95"/>
      <c r="G300" s="260">
        <f>SUM(G254:G299)</f>
        <v>0</v>
      </c>
    </row>
    <row r="301" spans="1:7" s="15" customFormat="1" ht="13.5" thickBot="1" x14ac:dyDescent="0.25">
      <c r="A301" s="253"/>
      <c r="B301" s="254"/>
      <c r="C301" s="254"/>
      <c r="D301" s="254"/>
      <c r="E301" s="255"/>
      <c r="F301" s="95"/>
      <c r="G301" s="261"/>
    </row>
    <row r="302" spans="1:7" s="15" customFormat="1" x14ac:dyDescent="0.2">
      <c r="A302" s="52">
        <v>6</v>
      </c>
      <c r="B302" s="53" t="s">
        <v>4</v>
      </c>
      <c r="C302" s="49"/>
      <c r="D302" s="49"/>
      <c r="E302" s="165"/>
      <c r="F302" s="88"/>
      <c r="G302" s="115"/>
    </row>
    <row r="303" spans="1:7" s="15" customFormat="1" x14ac:dyDescent="0.2">
      <c r="A303" s="54" t="s">
        <v>9</v>
      </c>
      <c r="B303" s="74" t="s">
        <v>180</v>
      </c>
      <c r="C303" s="13"/>
      <c r="D303" s="13"/>
      <c r="E303" s="163"/>
      <c r="F303" s="88"/>
      <c r="G303" s="110"/>
    </row>
    <row r="304" spans="1:7" x14ac:dyDescent="0.2">
      <c r="A304" s="55" t="s">
        <v>28</v>
      </c>
      <c r="B304" s="40" t="s">
        <v>741</v>
      </c>
      <c r="C304" s="27" t="s">
        <v>60</v>
      </c>
      <c r="D304" s="28">
        <v>365</v>
      </c>
      <c r="E304" s="155"/>
      <c r="F304" s="88"/>
      <c r="G304" s="142">
        <f t="shared" ref="G304:G342" si="13">D304*E304</f>
        <v>0</v>
      </c>
    </row>
    <row r="305" spans="1:7" x14ac:dyDescent="0.2">
      <c r="A305" s="55" t="s">
        <v>29</v>
      </c>
      <c r="B305" s="40" t="s">
        <v>482</v>
      </c>
      <c r="C305" s="27" t="s">
        <v>58</v>
      </c>
      <c r="D305" s="28">
        <v>12</v>
      </c>
      <c r="E305" s="175"/>
      <c r="F305" s="88"/>
      <c r="G305" s="142">
        <f t="shared" si="13"/>
        <v>0</v>
      </c>
    </row>
    <row r="306" spans="1:7" s="15" customFormat="1" x14ac:dyDescent="0.2">
      <c r="A306" s="55" t="s">
        <v>30</v>
      </c>
      <c r="B306" s="40" t="s">
        <v>351</v>
      </c>
      <c r="C306" s="27" t="s">
        <v>58</v>
      </c>
      <c r="D306" s="28">
        <v>12</v>
      </c>
      <c r="E306" s="175"/>
      <c r="F306" s="88"/>
      <c r="G306" s="142">
        <f t="shared" si="13"/>
        <v>0</v>
      </c>
    </row>
    <row r="307" spans="1:7" s="15" customFormat="1" x14ac:dyDescent="0.2">
      <c r="A307" s="55" t="s">
        <v>927</v>
      </c>
      <c r="B307" s="40" t="s">
        <v>349</v>
      </c>
      <c r="C307" s="27" t="s">
        <v>65</v>
      </c>
      <c r="D307" s="28">
        <v>4</v>
      </c>
      <c r="E307" s="175"/>
      <c r="F307" s="88"/>
      <c r="G307" s="142">
        <f t="shared" si="13"/>
        <v>0</v>
      </c>
    </row>
    <row r="308" spans="1:7" s="15" customFormat="1" x14ac:dyDescent="0.2">
      <c r="A308" s="55" t="s">
        <v>928</v>
      </c>
      <c r="B308" s="40" t="s">
        <v>350</v>
      </c>
      <c r="C308" s="27" t="s">
        <v>61</v>
      </c>
      <c r="D308" s="28">
        <v>2</v>
      </c>
      <c r="E308" s="175"/>
      <c r="F308" s="88"/>
      <c r="G308" s="142">
        <f t="shared" si="13"/>
        <v>0</v>
      </c>
    </row>
    <row r="309" spans="1:7" s="15" customFormat="1" x14ac:dyDescent="0.2">
      <c r="A309" s="55" t="s">
        <v>929</v>
      </c>
      <c r="B309" s="72" t="s">
        <v>352</v>
      </c>
      <c r="C309" s="66" t="s">
        <v>59</v>
      </c>
      <c r="D309" s="67">
        <v>1</v>
      </c>
      <c r="E309" s="175"/>
      <c r="F309" s="88"/>
      <c r="G309" s="142">
        <f t="shared" si="13"/>
        <v>0</v>
      </c>
    </row>
    <row r="310" spans="1:7" s="15" customFormat="1" x14ac:dyDescent="0.2">
      <c r="A310" s="37" t="s">
        <v>815</v>
      </c>
      <c r="B310" s="38" t="s">
        <v>36</v>
      </c>
      <c r="C310" s="27"/>
      <c r="D310" s="27"/>
      <c r="E310" s="35"/>
      <c r="F310" s="88"/>
      <c r="G310" s="142"/>
    </row>
    <row r="311" spans="1:7" s="15" customFormat="1" x14ac:dyDescent="0.2">
      <c r="A311" s="193" t="s">
        <v>816</v>
      </c>
      <c r="B311" s="72" t="s">
        <v>354</v>
      </c>
      <c r="C311" s="66" t="s">
        <v>58</v>
      </c>
      <c r="D311" s="67">
        <v>12</v>
      </c>
      <c r="E311" s="192"/>
      <c r="F311" s="183"/>
      <c r="G311" s="201">
        <f t="shared" si="13"/>
        <v>0</v>
      </c>
    </row>
    <row r="312" spans="1:7" s="15" customFormat="1" x14ac:dyDescent="0.2">
      <c r="A312" s="193" t="s">
        <v>817</v>
      </c>
      <c r="B312" s="72" t="s">
        <v>355</v>
      </c>
      <c r="C312" s="66" t="s">
        <v>58</v>
      </c>
      <c r="D312" s="67">
        <v>12</v>
      </c>
      <c r="E312" s="192"/>
      <c r="F312" s="183"/>
      <c r="G312" s="201">
        <f t="shared" si="13"/>
        <v>0</v>
      </c>
    </row>
    <row r="313" spans="1:7" s="15" customFormat="1" x14ac:dyDescent="0.2">
      <c r="A313" s="193" t="s">
        <v>818</v>
      </c>
      <c r="B313" s="72" t="s">
        <v>356</v>
      </c>
      <c r="C313" s="26" t="s">
        <v>65</v>
      </c>
      <c r="D313" s="67">
        <v>4</v>
      </c>
      <c r="E313" s="192"/>
      <c r="F313" s="183"/>
      <c r="G313" s="201">
        <f t="shared" si="13"/>
        <v>0</v>
      </c>
    </row>
    <row r="314" spans="1:7" s="15" customFormat="1" x14ac:dyDescent="0.2">
      <c r="A314" s="193" t="s">
        <v>819</v>
      </c>
      <c r="B314" s="72" t="s">
        <v>483</v>
      </c>
      <c r="C314" s="66" t="s">
        <v>65</v>
      </c>
      <c r="D314" s="67">
        <v>4</v>
      </c>
      <c r="E314" s="192"/>
      <c r="F314" s="183"/>
      <c r="G314" s="201">
        <f t="shared" si="13"/>
        <v>0</v>
      </c>
    </row>
    <row r="315" spans="1:7" s="15" customFormat="1" x14ac:dyDescent="0.2">
      <c r="A315" s="193" t="s">
        <v>820</v>
      </c>
      <c r="B315" s="72" t="s">
        <v>311</v>
      </c>
      <c r="C315" s="66" t="s">
        <v>65</v>
      </c>
      <c r="D315" s="67">
        <v>4</v>
      </c>
      <c r="E315" s="192"/>
      <c r="F315" s="183"/>
      <c r="G315" s="201">
        <f t="shared" si="13"/>
        <v>0</v>
      </c>
    </row>
    <row r="316" spans="1:7" s="15" customFormat="1" x14ac:dyDescent="0.2">
      <c r="A316" s="193" t="s">
        <v>821</v>
      </c>
      <c r="B316" s="186" t="s">
        <v>298</v>
      </c>
      <c r="C316" s="66" t="s">
        <v>65</v>
      </c>
      <c r="D316" s="67">
        <v>4</v>
      </c>
      <c r="E316" s="192"/>
      <c r="F316" s="183"/>
      <c r="G316" s="201">
        <f t="shared" si="13"/>
        <v>0</v>
      </c>
    </row>
    <row r="317" spans="1:7" s="15" customFormat="1" x14ac:dyDescent="0.2">
      <c r="A317" s="193" t="s">
        <v>822</v>
      </c>
      <c r="B317" s="72" t="s">
        <v>484</v>
      </c>
      <c r="C317" s="66" t="s">
        <v>61</v>
      </c>
      <c r="D317" s="67">
        <v>2</v>
      </c>
      <c r="E317" s="192"/>
      <c r="F317" s="183"/>
      <c r="G317" s="201">
        <f t="shared" si="13"/>
        <v>0</v>
      </c>
    </row>
    <row r="318" spans="1:7" s="15" customFormat="1" x14ac:dyDescent="0.2">
      <c r="A318" s="193" t="s">
        <v>823</v>
      </c>
      <c r="B318" s="72" t="s">
        <v>357</v>
      </c>
      <c r="C318" s="66" t="s">
        <v>59</v>
      </c>
      <c r="D318" s="67">
        <v>1</v>
      </c>
      <c r="E318" s="192"/>
      <c r="F318" s="183"/>
      <c r="G318" s="201">
        <f t="shared" si="13"/>
        <v>0</v>
      </c>
    </row>
    <row r="319" spans="1:7" s="15" customFormat="1" x14ac:dyDescent="0.2">
      <c r="A319" s="29" t="s">
        <v>824</v>
      </c>
      <c r="B319" s="41" t="s">
        <v>37</v>
      </c>
      <c r="C319" s="24"/>
      <c r="D319" s="27"/>
      <c r="E319" s="46"/>
      <c r="F319" s="88"/>
      <c r="G319" s="142"/>
    </row>
    <row r="320" spans="1:7" s="15" customFormat="1" x14ac:dyDescent="0.2">
      <c r="A320" s="23" t="s">
        <v>825</v>
      </c>
      <c r="B320" s="40" t="s">
        <v>358</v>
      </c>
      <c r="C320" s="24" t="s">
        <v>58</v>
      </c>
      <c r="D320" s="28">
        <v>12</v>
      </c>
      <c r="E320" s="175"/>
      <c r="F320" s="88"/>
      <c r="G320" s="142">
        <f t="shared" si="13"/>
        <v>0</v>
      </c>
    </row>
    <row r="321" spans="1:7" s="15" customFormat="1" ht="25.5" x14ac:dyDescent="0.2">
      <c r="A321" s="23" t="s">
        <v>826</v>
      </c>
      <c r="B321" s="75" t="s">
        <v>842</v>
      </c>
      <c r="C321" s="24" t="s">
        <v>59</v>
      </c>
      <c r="D321" s="28">
        <v>1</v>
      </c>
      <c r="E321" s="175"/>
      <c r="F321" s="88"/>
      <c r="G321" s="142">
        <f t="shared" si="13"/>
        <v>0</v>
      </c>
    </row>
    <row r="322" spans="1:7" s="15" customFormat="1" x14ac:dyDescent="0.2">
      <c r="A322" s="29" t="s">
        <v>827</v>
      </c>
      <c r="B322" s="41" t="s">
        <v>38</v>
      </c>
      <c r="C322" s="24"/>
      <c r="D322" s="27"/>
      <c r="E322" s="46"/>
      <c r="F322" s="88"/>
      <c r="G322" s="142"/>
    </row>
    <row r="323" spans="1:7" s="15" customFormat="1" x14ac:dyDescent="0.2">
      <c r="A323" s="23" t="s">
        <v>828</v>
      </c>
      <c r="B323" s="40" t="s">
        <v>359</v>
      </c>
      <c r="C323" s="24" t="s">
        <v>58</v>
      </c>
      <c r="D323" s="28">
        <v>12</v>
      </c>
      <c r="E323" s="175"/>
      <c r="F323" s="88"/>
      <c r="G323" s="142">
        <f t="shared" si="13"/>
        <v>0</v>
      </c>
    </row>
    <row r="324" spans="1:7" s="15" customFormat="1" x14ac:dyDescent="0.2">
      <c r="A324" s="23" t="s">
        <v>930</v>
      </c>
      <c r="B324" s="40" t="s">
        <v>360</v>
      </c>
      <c r="C324" s="24" t="s">
        <v>58</v>
      </c>
      <c r="D324" s="28">
        <v>12</v>
      </c>
      <c r="E324" s="175"/>
      <c r="F324" s="88"/>
      <c r="G324" s="142">
        <f t="shared" si="13"/>
        <v>0</v>
      </c>
    </row>
    <row r="325" spans="1:7" s="15" customFormat="1" ht="25.5" x14ac:dyDescent="0.2">
      <c r="A325" s="23" t="s">
        <v>931</v>
      </c>
      <c r="B325" s="75" t="s">
        <v>842</v>
      </c>
      <c r="C325" s="24" t="s">
        <v>59</v>
      </c>
      <c r="D325" s="28">
        <v>1</v>
      </c>
      <c r="E325" s="175"/>
      <c r="F325" s="88"/>
      <c r="G325" s="142">
        <f t="shared" si="13"/>
        <v>0</v>
      </c>
    </row>
    <row r="326" spans="1:7" s="15" customFormat="1" x14ac:dyDescent="0.2">
      <c r="A326" s="29" t="s">
        <v>829</v>
      </c>
      <c r="B326" s="41" t="s">
        <v>361</v>
      </c>
      <c r="C326" s="24"/>
      <c r="D326" s="27"/>
      <c r="E326" s="46"/>
      <c r="F326" s="88"/>
      <c r="G326" s="142"/>
    </row>
    <row r="327" spans="1:7" s="15" customFormat="1" x14ac:dyDescent="0.2">
      <c r="A327" s="76" t="s">
        <v>830</v>
      </c>
      <c r="B327" s="40" t="s">
        <v>359</v>
      </c>
      <c r="C327" s="24" t="s">
        <v>58</v>
      </c>
      <c r="D327" s="28">
        <v>12</v>
      </c>
      <c r="E327" s="175"/>
      <c r="F327" s="88"/>
      <c r="G327" s="142">
        <f t="shared" si="13"/>
        <v>0</v>
      </c>
    </row>
    <row r="328" spans="1:7" s="15" customFormat="1" x14ac:dyDescent="0.2">
      <c r="A328" s="76" t="s">
        <v>831</v>
      </c>
      <c r="B328" s="40" t="s">
        <v>360</v>
      </c>
      <c r="C328" s="24" t="s">
        <v>58</v>
      </c>
      <c r="D328" s="28">
        <v>12</v>
      </c>
      <c r="E328" s="175"/>
      <c r="F328" s="88"/>
      <c r="G328" s="142">
        <f t="shared" si="13"/>
        <v>0</v>
      </c>
    </row>
    <row r="329" spans="1:7" s="15" customFormat="1" ht="25.5" x14ac:dyDescent="0.2">
      <c r="A329" s="76" t="s">
        <v>832</v>
      </c>
      <c r="B329" s="75" t="s">
        <v>842</v>
      </c>
      <c r="C329" s="24" t="s">
        <v>59</v>
      </c>
      <c r="D329" s="28">
        <v>1</v>
      </c>
      <c r="E329" s="175"/>
      <c r="F329" s="88"/>
      <c r="G329" s="142">
        <f t="shared" si="13"/>
        <v>0</v>
      </c>
    </row>
    <row r="330" spans="1:7" s="15" customFormat="1" x14ac:dyDescent="0.2">
      <c r="A330" s="77" t="s">
        <v>833</v>
      </c>
      <c r="B330" s="150" t="s">
        <v>100</v>
      </c>
      <c r="C330" s="24"/>
      <c r="D330" s="24"/>
      <c r="E330" s="46"/>
      <c r="F330" s="88"/>
      <c r="G330" s="142"/>
    </row>
    <row r="331" spans="1:7" s="15" customFormat="1" x14ac:dyDescent="0.2">
      <c r="A331" s="76" t="s">
        <v>834</v>
      </c>
      <c r="B331" s="43" t="s">
        <v>488</v>
      </c>
      <c r="C331" s="24" t="s">
        <v>58</v>
      </c>
      <c r="D331" s="24">
        <v>12</v>
      </c>
      <c r="E331" s="175"/>
      <c r="F331" s="88"/>
      <c r="G331" s="142">
        <f t="shared" si="13"/>
        <v>0</v>
      </c>
    </row>
    <row r="332" spans="1:7" s="15" customFormat="1" x14ac:dyDescent="0.2">
      <c r="A332" s="76" t="s">
        <v>835</v>
      </c>
      <c r="B332" s="43" t="s">
        <v>362</v>
      </c>
      <c r="C332" s="24" t="s">
        <v>58</v>
      </c>
      <c r="D332" s="24">
        <v>12</v>
      </c>
      <c r="E332" s="175"/>
      <c r="F332" s="88"/>
      <c r="G332" s="142">
        <f t="shared" si="13"/>
        <v>0</v>
      </c>
    </row>
    <row r="333" spans="1:7" s="15" customFormat="1" x14ac:dyDescent="0.2">
      <c r="A333" s="23" t="s">
        <v>932</v>
      </c>
      <c r="B333" s="36" t="s">
        <v>181</v>
      </c>
      <c r="C333" s="24" t="s">
        <v>58</v>
      </c>
      <c r="D333" s="24">
        <v>12</v>
      </c>
      <c r="E333" s="175"/>
      <c r="F333" s="88"/>
      <c r="G333" s="142">
        <f t="shared" si="13"/>
        <v>0</v>
      </c>
    </row>
    <row r="334" spans="1:7" s="15" customFormat="1" x14ac:dyDescent="0.2">
      <c r="A334" s="23" t="s">
        <v>933</v>
      </c>
      <c r="B334" s="36" t="s">
        <v>485</v>
      </c>
      <c r="C334" s="24" t="s">
        <v>58</v>
      </c>
      <c r="D334" s="24">
        <v>12</v>
      </c>
      <c r="E334" s="175"/>
      <c r="F334" s="88"/>
      <c r="G334" s="142">
        <f t="shared" si="13"/>
        <v>0</v>
      </c>
    </row>
    <row r="335" spans="1:7" s="15" customFormat="1" x14ac:dyDescent="0.2">
      <c r="A335" s="77" t="s">
        <v>934</v>
      </c>
      <c r="B335" s="78" t="s">
        <v>101</v>
      </c>
      <c r="C335" s="26"/>
      <c r="D335" s="67"/>
      <c r="E335" s="154"/>
      <c r="F335" s="88"/>
      <c r="G335" s="142"/>
    </row>
    <row r="336" spans="1:7" s="15" customFormat="1" x14ac:dyDescent="0.2">
      <c r="A336" s="76" t="s">
        <v>935</v>
      </c>
      <c r="B336" s="72" t="s">
        <v>363</v>
      </c>
      <c r="C336" s="26" t="s">
        <v>58</v>
      </c>
      <c r="D336" s="67">
        <v>12</v>
      </c>
      <c r="E336" s="192"/>
      <c r="F336" s="183"/>
      <c r="G336" s="201">
        <f t="shared" si="13"/>
        <v>0</v>
      </c>
    </row>
    <row r="337" spans="1:7" s="15" customFormat="1" x14ac:dyDescent="0.2">
      <c r="A337" s="76" t="s">
        <v>936</v>
      </c>
      <c r="B337" s="72" t="s">
        <v>364</v>
      </c>
      <c r="C337" s="26" t="s">
        <v>58</v>
      </c>
      <c r="D337" s="67">
        <v>12</v>
      </c>
      <c r="E337" s="192"/>
      <c r="F337" s="183"/>
      <c r="G337" s="201">
        <f t="shared" si="13"/>
        <v>0</v>
      </c>
    </row>
    <row r="338" spans="1:7" s="15" customFormat="1" x14ac:dyDescent="0.2">
      <c r="A338" s="76" t="s">
        <v>937</v>
      </c>
      <c r="B338" s="72" t="s">
        <v>365</v>
      </c>
      <c r="C338" s="26" t="s">
        <v>58</v>
      </c>
      <c r="D338" s="67">
        <v>12</v>
      </c>
      <c r="E338" s="192"/>
      <c r="F338" s="183"/>
      <c r="G338" s="201">
        <f t="shared" si="13"/>
        <v>0</v>
      </c>
    </row>
    <row r="339" spans="1:7" x14ac:dyDescent="0.2">
      <c r="A339" s="76" t="s">
        <v>938</v>
      </c>
      <c r="B339" s="72" t="s">
        <v>737</v>
      </c>
      <c r="C339" s="26" t="s">
        <v>58</v>
      </c>
      <c r="D339" s="67">
        <v>12</v>
      </c>
      <c r="E339" s="192"/>
      <c r="F339" s="183"/>
      <c r="G339" s="201">
        <f t="shared" si="13"/>
        <v>0</v>
      </c>
    </row>
    <row r="340" spans="1:7" x14ac:dyDescent="0.2">
      <c r="A340" s="76" t="s">
        <v>939</v>
      </c>
      <c r="B340" s="72" t="s">
        <v>366</v>
      </c>
      <c r="C340" s="26" t="s">
        <v>58</v>
      </c>
      <c r="D340" s="67">
        <v>12</v>
      </c>
      <c r="E340" s="192"/>
      <c r="F340" s="183"/>
      <c r="G340" s="201">
        <f t="shared" si="13"/>
        <v>0</v>
      </c>
    </row>
    <row r="341" spans="1:7" x14ac:dyDescent="0.2">
      <c r="A341" s="76" t="s">
        <v>940</v>
      </c>
      <c r="B341" s="72" t="s">
        <v>761</v>
      </c>
      <c r="C341" s="26" t="s">
        <v>59</v>
      </c>
      <c r="D341" s="67">
        <v>1</v>
      </c>
      <c r="E341" s="192"/>
      <c r="F341" s="183"/>
      <c r="G341" s="201">
        <f t="shared" si="13"/>
        <v>0</v>
      </c>
    </row>
    <row r="342" spans="1:7" ht="13.5" thickBot="1" x14ac:dyDescent="0.25">
      <c r="A342" s="76" t="s">
        <v>941</v>
      </c>
      <c r="B342" s="199" t="s">
        <v>736</v>
      </c>
      <c r="C342" s="26" t="s">
        <v>59</v>
      </c>
      <c r="D342" s="200">
        <v>1</v>
      </c>
      <c r="E342" s="202"/>
      <c r="F342" s="183"/>
      <c r="G342" s="203">
        <f t="shared" si="13"/>
        <v>0</v>
      </c>
    </row>
    <row r="343" spans="1:7" x14ac:dyDescent="0.2">
      <c r="A343" s="250" t="s">
        <v>954</v>
      </c>
      <c r="B343" s="251"/>
      <c r="C343" s="251"/>
      <c r="D343" s="251"/>
      <c r="E343" s="252"/>
      <c r="F343" s="114"/>
      <c r="G343" s="258">
        <f>SUM(G304:G342)</f>
        <v>0</v>
      </c>
    </row>
    <row r="344" spans="1:7" ht="13.5" thickBot="1" x14ac:dyDescent="0.25">
      <c r="A344" s="253"/>
      <c r="B344" s="254"/>
      <c r="C344" s="254"/>
      <c r="D344" s="254"/>
      <c r="E344" s="255"/>
      <c r="F344" s="89"/>
      <c r="G344" s="259"/>
    </row>
    <row r="345" spans="1:7" x14ac:dyDescent="0.2">
      <c r="A345" s="52">
        <v>7</v>
      </c>
      <c r="B345" s="91" t="s">
        <v>726</v>
      </c>
      <c r="C345" s="92"/>
      <c r="D345" s="92"/>
      <c r="E345" s="166"/>
      <c r="F345" s="128"/>
      <c r="G345" s="121"/>
    </row>
    <row r="346" spans="1:7" x14ac:dyDescent="0.2">
      <c r="A346" s="293" t="s">
        <v>959</v>
      </c>
      <c r="B346" s="294"/>
      <c r="C346" s="64" t="s">
        <v>501</v>
      </c>
      <c r="D346" s="94" t="s">
        <v>280</v>
      </c>
      <c r="E346" s="167" t="s">
        <v>502</v>
      </c>
      <c r="F346" s="82" t="s">
        <v>503</v>
      </c>
      <c r="G346" s="112" t="s">
        <v>243</v>
      </c>
    </row>
    <row r="347" spans="1:7" x14ac:dyDescent="0.2">
      <c r="A347" s="18" t="s">
        <v>251</v>
      </c>
      <c r="B347" s="246" t="s">
        <v>634</v>
      </c>
      <c r="C347" s="247"/>
      <c r="D347" s="247"/>
      <c r="E347" s="247"/>
      <c r="F347" s="247"/>
      <c r="G347" s="124">
        <f>SUM(G348:G355)</f>
        <v>0</v>
      </c>
    </row>
    <row r="348" spans="1:7" x14ac:dyDescent="0.2">
      <c r="A348" s="79" t="s">
        <v>635</v>
      </c>
      <c r="B348" s="83" t="s">
        <v>838</v>
      </c>
      <c r="C348" s="66" t="s">
        <v>55</v>
      </c>
      <c r="D348" s="151">
        <v>500</v>
      </c>
      <c r="E348" s="168"/>
      <c r="F348" s="168"/>
      <c r="G348" s="113">
        <f>SUM(E348+F348)*D348</f>
        <v>0</v>
      </c>
    </row>
    <row r="349" spans="1:7" x14ac:dyDescent="0.2">
      <c r="A349" s="79" t="s">
        <v>636</v>
      </c>
      <c r="B349" s="83" t="s">
        <v>637</v>
      </c>
      <c r="C349" s="66" t="s">
        <v>57</v>
      </c>
      <c r="D349" s="151">
        <v>2000</v>
      </c>
      <c r="E349" s="168"/>
      <c r="F349" s="168"/>
      <c r="G349" s="113">
        <f t="shared" ref="G349" si="14">SUM(E349+F349)*D349</f>
        <v>0</v>
      </c>
    </row>
    <row r="350" spans="1:7" x14ac:dyDescent="0.2">
      <c r="A350" s="79" t="s">
        <v>641</v>
      </c>
      <c r="B350" s="83" t="s">
        <v>642</v>
      </c>
      <c r="C350" s="66" t="s">
        <v>57</v>
      </c>
      <c r="D350" s="151">
        <v>22000</v>
      </c>
      <c r="E350" s="168"/>
      <c r="F350" s="168"/>
      <c r="G350" s="113">
        <f t="shared" ref="G350:G355" si="15">SUM(E350+F350)*D350</f>
        <v>0</v>
      </c>
    </row>
    <row r="351" spans="1:7" x14ac:dyDescent="0.2">
      <c r="A351" s="79" t="s">
        <v>639</v>
      </c>
      <c r="B351" s="83" t="s">
        <v>640</v>
      </c>
      <c r="C351" s="66" t="s">
        <v>57</v>
      </c>
      <c r="D351" s="151">
        <v>3000</v>
      </c>
      <c r="E351" s="168"/>
      <c r="F351" s="168"/>
      <c r="G351" s="113">
        <f t="shared" si="15"/>
        <v>0</v>
      </c>
    </row>
    <row r="352" spans="1:7" x14ac:dyDescent="0.2">
      <c r="A352" s="79" t="s">
        <v>795</v>
      </c>
      <c r="B352" s="83" t="s">
        <v>796</v>
      </c>
      <c r="C352" s="66" t="s">
        <v>57</v>
      </c>
      <c r="D352" s="146">
        <v>1200</v>
      </c>
      <c r="E352" s="168"/>
      <c r="F352" s="168"/>
      <c r="G352" s="113">
        <f t="shared" si="15"/>
        <v>0</v>
      </c>
    </row>
    <row r="353" spans="1:7" x14ac:dyDescent="0.2">
      <c r="A353" s="79" t="s">
        <v>802</v>
      </c>
      <c r="B353" s="83" t="s">
        <v>803</v>
      </c>
      <c r="C353" s="66" t="s">
        <v>57</v>
      </c>
      <c r="D353" s="146">
        <v>1200</v>
      </c>
      <c r="E353" s="168"/>
      <c r="F353" s="168"/>
      <c r="G353" s="113">
        <f t="shared" si="15"/>
        <v>0</v>
      </c>
    </row>
    <row r="354" spans="1:7" x14ac:dyDescent="0.2">
      <c r="A354" s="79" t="s">
        <v>643</v>
      </c>
      <c r="B354" s="83" t="s">
        <v>486</v>
      </c>
      <c r="C354" s="66" t="s">
        <v>57</v>
      </c>
      <c r="D354" s="146">
        <v>200</v>
      </c>
      <c r="E354" s="168"/>
      <c r="F354" s="168"/>
      <c r="G354" s="113">
        <f t="shared" si="15"/>
        <v>0</v>
      </c>
    </row>
    <row r="355" spans="1:7" x14ac:dyDescent="0.2">
      <c r="A355" s="79" t="s">
        <v>638</v>
      </c>
      <c r="B355" s="83" t="s">
        <v>487</v>
      </c>
      <c r="C355" s="66" t="s">
        <v>55</v>
      </c>
      <c r="D355" s="146">
        <v>200</v>
      </c>
      <c r="E355" s="168"/>
      <c r="F355" s="168"/>
      <c r="G355" s="113">
        <f t="shared" si="15"/>
        <v>0</v>
      </c>
    </row>
    <row r="356" spans="1:7" x14ac:dyDescent="0.2">
      <c r="A356" s="37" t="s">
        <v>252</v>
      </c>
      <c r="B356" s="248" t="s">
        <v>505</v>
      </c>
      <c r="C356" s="249"/>
      <c r="D356" s="249"/>
      <c r="E356" s="249"/>
      <c r="F356" s="249"/>
      <c r="G356" s="124">
        <f>SUM(G357:G363)</f>
        <v>0</v>
      </c>
    </row>
    <row r="357" spans="1:7" x14ac:dyDescent="0.2">
      <c r="A357" s="79" t="s">
        <v>506</v>
      </c>
      <c r="B357" s="83" t="s">
        <v>507</v>
      </c>
      <c r="C357" s="66" t="s">
        <v>63</v>
      </c>
      <c r="D357" s="146">
        <v>50</v>
      </c>
      <c r="E357" s="168"/>
      <c r="F357" s="168"/>
      <c r="G357" s="113">
        <f t="shared" ref="G357:G362" si="16">SUM(E357+F357)*D357</f>
        <v>0</v>
      </c>
    </row>
    <row r="358" spans="1:7" x14ac:dyDescent="0.2">
      <c r="A358" s="79" t="s">
        <v>508</v>
      </c>
      <c r="B358" s="83" t="s">
        <v>509</v>
      </c>
      <c r="C358" s="66" t="s">
        <v>63</v>
      </c>
      <c r="D358" s="146">
        <v>150</v>
      </c>
      <c r="E358" s="168"/>
      <c r="F358" s="168"/>
      <c r="G358" s="113">
        <f t="shared" si="16"/>
        <v>0</v>
      </c>
    </row>
    <row r="359" spans="1:7" x14ac:dyDescent="0.2">
      <c r="A359" s="84" t="s">
        <v>510</v>
      </c>
      <c r="B359" s="83" t="s">
        <v>511</v>
      </c>
      <c r="C359" s="66" t="s">
        <v>57</v>
      </c>
      <c r="D359" s="146">
        <v>200</v>
      </c>
      <c r="E359" s="168"/>
      <c r="F359" s="168"/>
      <c r="G359" s="113">
        <f t="shared" si="16"/>
        <v>0</v>
      </c>
    </row>
    <row r="360" spans="1:7" x14ac:dyDescent="0.2">
      <c r="A360" s="84" t="s">
        <v>512</v>
      </c>
      <c r="B360" s="83" t="s">
        <v>513</v>
      </c>
      <c r="C360" s="66" t="s">
        <v>57</v>
      </c>
      <c r="D360" s="146">
        <v>500</v>
      </c>
      <c r="E360" s="168"/>
      <c r="F360" s="168"/>
      <c r="G360" s="113">
        <f t="shared" si="16"/>
        <v>0</v>
      </c>
    </row>
    <row r="361" spans="1:7" x14ac:dyDescent="0.2">
      <c r="A361" s="84" t="s">
        <v>514</v>
      </c>
      <c r="B361" s="83" t="s">
        <v>515</v>
      </c>
      <c r="C361" s="66" t="s">
        <v>57</v>
      </c>
      <c r="D361" s="146">
        <v>500</v>
      </c>
      <c r="E361" s="168"/>
      <c r="F361" s="168"/>
      <c r="G361" s="113">
        <f t="shared" si="16"/>
        <v>0</v>
      </c>
    </row>
    <row r="362" spans="1:7" x14ac:dyDescent="0.2">
      <c r="A362" s="79" t="s">
        <v>516</v>
      </c>
      <c r="B362" s="83" t="s">
        <v>517</v>
      </c>
      <c r="C362" s="66" t="s">
        <v>57</v>
      </c>
      <c r="D362" s="146">
        <v>500</v>
      </c>
      <c r="E362" s="168"/>
      <c r="F362" s="168"/>
      <c r="G362" s="113">
        <f t="shared" si="16"/>
        <v>0</v>
      </c>
    </row>
    <row r="363" spans="1:7" x14ac:dyDescent="0.2">
      <c r="A363" s="79" t="s">
        <v>518</v>
      </c>
      <c r="B363" s="83" t="s">
        <v>519</v>
      </c>
      <c r="C363" s="66" t="s">
        <v>57</v>
      </c>
      <c r="D363" s="146">
        <v>1000</v>
      </c>
      <c r="E363" s="168"/>
      <c r="F363" s="168"/>
      <c r="G363" s="113">
        <f t="shared" ref="G363" si="17">SUM(E363+F363)*D363</f>
        <v>0</v>
      </c>
    </row>
    <row r="364" spans="1:7" x14ac:dyDescent="0.2">
      <c r="A364" s="37" t="s">
        <v>436</v>
      </c>
      <c r="B364" s="248" t="s">
        <v>555</v>
      </c>
      <c r="C364" s="249"/>
      <c r="D364" s="249"/>
      <c r="E364" s="249"/>
      <c r="F364" s="249"/>
      <c r="G364" s="124">
        <f>SUM(G365:G372)</f>
        <v>0</v>
      </c>
    </row>
    <row r="365" spans="1:7" x14ac:dyDescent="0.2">
      <c r="A365" s="79" t="s">
        <v>775</v>
      </c>
      <c r="B365" s="83" t="s">
        <v>776</v>
      </c>
      <c r="C365" s="66" t="s">
        <v>57</v>
      </c>
      <c r="D365" s="47">
        <v>400</v>
      </c>
      <c r="E365" s="168"/>
      <c r="F365" s="168"/>
      <c r="G365" s="113">
        <f t="shared" ref="G365:G368" si="18">SUM(E365+F365)*D365</f>
        <v>0</v>
      </c>
    </row>
    <row r="366" spans="1:7" x14ac:dyDescent="0.2">
      <c r="A366" s="79" t="s">
        <v>556</v>
      </c>
      <c r="B366" s="83" t="s">
        <v>557</v>
      </c>
      <c r="C366" s="66" t="s">
        <v>57</v>
      </c>
      <c r="D366" s="47">
        <v>200</v>
      </c>
      <c r="E366" s="168"/>
      <c r="F366" s="168"/>
      <c r="G366" s="113">
        <f t="shared" ref="G366" si="19">SUM(E366+F366)*D366</f>
        <v>0</v>
      </c>
    </row>
    <row r="367" spans="1:7" x14ac:dyDescent="0.2">
      <c r="A367" s="79" t="s">
        <v>558</v>
      </c>
      <c r="B367" s="83" t="s">
        <v>559</v>
      </c>
      <c r="C367" s="66" t="s">
        <v>63</v>
      </c>
      <c r="D367" s="47">
        <v>10</v>
      </c>
      <c r="E367" s="168"/>
      <c r="F367" s="168"/>
      <c r="G367" s="113">
        <f t="shared" si="18"/>
        <v>0</v>
      </c>
    </row>
    <row r="368" spans="1:7" x14ac:dyDescent="0.2">
      <c r="A368" s="79" t="s">
        <v>560</v>
      </c>
      <c r="B368" s="83" t="s">
        <v>788</v>
      </c>
      <c r="C368" s="66" t="s">
        <v>57</v>
      </c>
      <c r="D368" s="47">
        <v>20</v>
      </c>
      <c r="E368" s="168"/>
      <c r="F368" s="168"/>
      <c r="G368" s="113">
        <f t="shared" si="18"/>
        <v>0</v>
      </c>
    </row>
    <row r="369" spans="1:7" x14ac:dyDescent="0.2">
      <c r="A369" s="84" t="s">
        <v>561</v>
      </c>
      <c r="B369" s="83" t="s">
        <v>789</v>
      </c>
      <c r="C369" s="66" t="s">
        <v>57</v>
      </c>
      <c r="D369" s="47">
        <v>100</v>
      </c>
      <c r="E369" s="168"/>
      <c r="F369" s="168"/>
      <c r="G369" s="113">
        <f>SUM(E369+F369)*D369</f>
        <v>0</v>
      </c>
    </row>
    <row r="370" spans="1:7" x14ac:dyDescent="0.2">
      <c r="A370" s="84" t="s">
        <v>562</v>
      </c>
      <c r="B370" s="83" t="s">
        <v>563</v>
      </c>
      <c r="C370" s="66" t="s">
        <v>57</v>
      </c>
      <c r="D370" s="47">
        <v>200</v>
      </c>
      <c r="E370" s="168"/>
      <c r="F370" s="168"/>
      <c r="G370" s="113">
        <f>SUM(E370+F370)*D370</f>
        <v>0</v>
      </c>
    </row>
    <row r="371" spans="1:7" x14ac:dyDescent="0.2">
      <c r="A371" s="84" t="s">
        <v>564</v>
      </c>
      <c r="B371" s="83" t="s">
        <v>790</v>
      </c>
      <c r="C371" s="66" t="s">
        <v>57</v>
      </c>
      <c r="D371" s="47">
        <v>10</v>
      </c>
      <c r="E371" s="168"/>
      <c r="F371" s="168"/>
      <c r="G371" s="113">
        <f>SUM(E371+F371)*D371</f>
        <v>0</v>
      </c>
    </row>
    <row r="372" spans="1:7" x14ac:dyDescent="0.2">
      <c r="A372" s="84" t="s">
        <v>565</v>
      </c>
      <c r="B372" s="83" t="s">
        <v>566</v>
      </c>
      <c r="C372" s="66" t="s">
        <v>57</v>
      </c>
      <c r="D372" s="47">
        <v>100</v>
      </c>
      <c r="E372" s="168"/>
      <c r="F372" s="168"/>
      <c r="G372" s="113">
        <f>SUM(E372+F372)*D372</f>
        <v>0</v>
      </c>
    </row>
    <row r="373" spans="1:7" x14ac:dyDescent="0.2">
      <c r="A373" s="37" t="s">
        <v>437</v>
      </c>
      <c r="B373" s="248" t="s">
        <v>52</v>
      </c>
      <c r="C373" s="249"/>
      <c r="D373" s="249"/>
      <c r="E373" s="249"/>
      <c r="F373" s="249"/>
      <c r="G373" s="124">
        <f>SUM(G374:G377)</f>
        <v>0</v>
      </c>
    </row>
    <row r="374" spans="1:7" x14ac:dyDescent="0.2">
      <c r="A374" s="79" t="s">
        <v>593</v>
      </c>
      <c r="B374" s="83" t="s">
        <v>594</v>
      </c>
      <c r="C374" s="66" t="s">
        <v>57</v>
      </c>
      <c r="D374" s="146">
        <v>400</v>
      </c>
      <c r="E374" s="168"/>
      <c r="F374" s="168"/>
      <c r="G374" s="113">
        <f>SUM(E374+F374)*D374</f>
        <v>0</v>
      </c>
    </row>
    <row r="375" spans="1:7" x14ac:dyDescent="0.2">
      <c r="A375" s="79" t="s">
        <v>595</v>
      </c>
      <c r="B375" s="83" t="s">
        <v>794</v>
      </c>
      <c r="C375" s="66" t="s">
        <v>57</v>
      </c>
      <c r="D375" s="146">
        <v>400</v>
      </c>
      <c r="E375" s="168"/>
      <c r="F375" s="168"/>
      <c r="G375" s="113">
        <f>SUM(E375+F375)*D375</f>
        <v>0</v>
      </c>
    </row>
    <row r="376" spans="1:7" x14ac:dyDescent="0.2">
      <c r="A376" s="33" t="s">
        <v>596</v>
      </c>
      <c r="B376" s="83" t="s">
        <v>597</v>
      </c>
      <c r="C376" s="66" t="s">
        <v>57</v>
      </c>
      <c r="D376" s="146">
        <v>100</v>
      </c>
      <c r="E376" s="168"/>
      <c r="F376" s="168"/>
      <c r="G376" s="113">
        <f>SUM(E376+F376)*D376</f>
        <v>0</v>
      </c>
    </row>
    <row r="377" spans="1:7" x14ac:dyDescent="0.2">
      <c r="A377" s="33" t="s">
        <v>598</v>
      </c>
      <c r="B377" s="83" t="s">
        <v>599</v>
      </c>
      <c r="C377" s="66" t="s">
        <v>57</v>
      </c>
      <c r="D377" s="47">
        <v>1000</v>
      </c>
      <c r="E377" s="168"/>
      <c r="F377" s="168"/>
      <c r="G377" s="113">
        <f>SUM(E377+F377)*D377</f>
        <v>0</v>
      </c>
    </row>
    <row r="378" spans="1:7" x14ac:dyDescent="0.2">
      <c r="A378" s="37" t="s">
        <v>438</v>
      </c>
      <c r="B378" s="248" t="s">
        <v>720</v>
      </c>
      <c r="C378" s="249"/>
      <c r="D378" s="249"/>
      <c r="E378" s="249"/>
      <c r="F378" s="249"/>
      <c r="G378" s="124">
        <f>SUM(G379:G395)</f>
        <v>0</v>
      </c>
    </row>
    <row r="379" spans="1:7" x14ac:dyDescent="0.2">
      <c r="A379" s="79" t="s">
        <v>567</v>
      </c>
      <c r="B379" s="83" t="s">
        <v>568</v>
      </c>
      <c r="C379" s="66" t="s">
        <v>63</v>
      </c>
      <c r="D379" s="146">
        <v>20</v>
      </c>
      <c r="E379" s="168"/>
      <c r="F379" s="168"/>
      <c r="G379" s="113">
        <f t="shared" ref="G379:G383" si="20">SUM(E379+F379)*D379</f>
        <v>0</v>
      </c>
    </row>
    <row r="380" spans="1:7" x14ac:dyDescent="0.2">
      <c r="A380" s="79" t="s">
        <v>569</v>
      </c>
      <c r="B380" s="83" t="s">
        <v>570</v>
      </c>
      <c r="C380" s="66" t="s">
        <v>57</v>
      </c>
      <c r="D380" s="146">
        <v>200</v>
      </c>
      <c r="E380" s="168"/>
      <c r="F380" s="168"/>
      <c r="G380" s="113">
        <f t="shared" si="20"/>
        <v>0</v>
      </c>
    </row>
    <row r="381" spans="1:7" x14ac:dyDescent="0.2">
      <c r="A381" s="79" t="s">
        <v>571</v>
      </c>
      <c r="B381" s="83" t="s">
        <v>572</v>
      </c>
      <c r="C381" s="66" t="s">
        <v>57</v>
      </c>
      <c r="D381" s="146">
        <v>500</v>
      </c>
      <c r="E381" s="168"/>
      <c r="F381" s="168"/>
      <c r="G381" s="113">
        <f t="shared" si="20"/>
        <v>0</v>
      </c>
    </row>
    <row r="382" spans="1:7" x14ac:dyDescent="0.2">
      <c r="A382" s="79" t="s">
        <v>573</v>
      </c>
      <c r="B382" s="83" t="s">
        <v>574</v>
      </c>
      <c r="C382" s="66" t="s">
        <v>57</v>
      </c>
      <c r="D382" s="146">
        <v>500</v>
      </c>
      <c r="E382" s="168"/>
      <c r="F382" s="168"/>
      <c r="G382" s="113">
        <f t="shared" si="20"/>
        <v>0</v>
      </c>
    </row>
    <row r="383" spans="1:7" x14ac:dyDescent="0.2">
      <c r="A383" s="79" t="s">
        <v>575</v>
      </c>
      <c r="B383" s="83" t="s">
        <v>576</v>
      </c>
      <c r="C383" s="66" t="s">
        <v>57</v>
      </c>
      <c r="D383" s="146">
        <v>500</v>
      </c>
      <c r="E383" s="168"/>
      <c r="F383" s="168"/>
      <c r="G383" s="113">
        <f t="shared" si="20"/>
        <v>0</v>
      </c>
    </row>
    <row r="384" spans="1:7" x14ac:dyDescent="0.2">
      <c r="A384" s="79" t="s">
        <v>577</v>
      </c>
      <c r="B384" s="83" t="s">
        <v>578</v>
      </c>
      <c r="C384" s="66" t="s">
        <v>57</v>
      </c>
      <c r="D384" s="146">
        <v>200</v>
      </c>
      <c r="E384" s="168"/>
      <c r="F384" s="168"/>
      <c r="G384" s="113">
        <f t="shared" ref="G384:G395" si="21">SUM(E384+F384)*D384</f>
        <v>0</v>
      </c>
    </row>
    <row r="385" spans="1:7" x14ac:dyDescent="0.2">
      <c r="A385" s="79" t="s">
        <v>579</v>
      </c>
      <c r="B385" s="83" t="s">
        <v>580</v>
      </c>
      <c r="C385" s="66" t="s">
        <v>63</v>
      </c>
      <c r="D385" s="146">
        <v>25</v>
      </c>
      <c r="E385" s="168"/>
      <c r="F385" s="168"/>
      <c r="G385" s="113">
        <f t="shared" si="21"/>
        <v>0</v>
      </c>
    </row>
    <row r="386" spans="1:7" x14ac:dyDescent="0.2">
      <c r="A386" s="79" t="s">
        <v>581</v>
      </c>
      <c r="B386" s="83" t="s">
        <v>582</v>
      </c>
      <c r="C386" s="66" t="s">
        <v>57</v>
      </c>
      <c r="D386" s="146">
        <v>200</v>
      </c>
      <c r="E386" s="168"/>
      <c r="F386" s="168"/>
      <c r="G386" s="113">
        <f t="shared" si="21"/>
        <v>0</v>
      </c>
    </row>
    <row r="387" spans="1:7" x14ac:dyDescent="0.2">
      <c r="A387" s="79" t="s">
        <v>780</v>
      </c>
      <c r="B387" s="83" t="s">
        <v>791</v>
      </c>
      <c r="C387" s="66" t="s">
        <v>57</v>
      </c>
      <c r="D387" s="146">
        <v>400</v>
      </c>
      <c r="E387" s="168"/>
      <c r="F387" s="168"/>
      <c r="G387" s="113">
        <f t="shared" ref="G387:G388" si="22">SUM(E387+F387)*D387</f>
        <v>0</v>
      </c>
    </row>
    <row r="388" spans="1:7" ht="25.5" x14ac:dyDescent="0.2">
      <c r="A388" s="79" t="s">
        <v>781</v>
      </c>
      <c r="B388" s="83" t="s">
        <v>782</v>
      </c>
      <c r="C388" s="66" t="s">
        <v>55</v>
      </c>
      <c r="D388" s="146">
        <v>150</v>
      </c>
      <c r="E388" s="168"/>
      <c r="F388" s="168"/>
      <c r="G388" s="113">
        <f t="shared" si="22"/>
        <v>0</v>
      </c>
    </row>
    <row r="389" spans="1:7" x14ac:dyDescent="0.2">
      <c r="A389" s="79" t="s">
        <v>777</v>
      </c>
      <c r="B389" s="83" t="s">
        <v>778</v>
      </c>
      <c r="C389" s="66" t="s">
        <v>57</v>
      </c>
      <c r="D389" s="146">
        <v>500</v>
      </c>
      <c r="E389" s="168"/>
      <c r="F389" s="168"/>
      <c r="G389" s="113">
        <f t="shared" si="21"/>
        <v>0</v>
      </c>
    </row>
    <row r="390" spans="1:7" x14ac:dyDescent="0.2">
      <c r="A390" s="79" t="s">
        <v>583</v>
      </c>
      <c r="B390" s="83" t="s">
        <v>584</v>
      </c>
      <c r="C390" s="66" t="s">
        <v>57</v>
      </c>
      <c r="D390" s="146">
        <v>50</v>
      </c>
      <c r="E390" s="168"/>
      <c r="F390" s="168"/>
      <c r="G390" s="113">
        <f t="shared" si="21"/>
        <v>0</v>
      </c>
    </row>
    <row r="391" spans="1:7" x14ac:dyDescent="0.2">
      <c r="A391" s="79" t="s">
        <v>585</v>
      </c>
      <c r="B391" s="83" t="s">
        <v>586</v>
      </c>
      <c r="C391" s="66" t="s">
        <v>57</v>
      </c>
      <c r="D391" s="146">
        <v>50</v>
      </c>
      <c r="E391" s="168"/>
      <c r="F391" s="168"/>
      <c r="G391" s="113">
        <f t="shared" ref="G391" si="23">SUM(E391+F391)*D391</f>
        <v>0</v>
      </c>
    </row>
    <row r="392" spans="1:7" x14ac:dyDescent="0.2">
      <c r="A392" s="79" t="s">
        <v>587</v>
      </c>
      <c r="B392" s="83" t="s">
        <v>792</v>
      </c>
      <c r="C392" s="66" t="s">
        <v>57</v>
      </c>
      <c r="D392" s="146">
        <v>500</v>
      </c>
      <c r="E392" s="168"/>
      <c r="F392" s="168"/>
      <c r="G392" s="113">
        <f t="shared" si="21"/>
        <v>0</v>
      </c>
    </row>
    <row r="393" spans="1:7" x14ac:dyDescent="0.2">
      <c r="A393" s="85" t="s">
        <v>588</v>
      </c>
      <c r="B393" s="83" t="s">
        <v>793</v>
      </c>
      <c r="C393" s="66" t="s">
        <v>57</v>
      </c>
      <c r="D393" s="146">
        <v>300</v>
      </c>
      <c r="E393" s="168"/>
      <c r="F393" s="168"/>
      <c r="G393" s="113">
        <f t="shared" si="21"/>
        <v>0</v>
      </c>
    </row>
    <row r="394" spans="1:7" x14ac:dyDescent="0.2">
      <c r="A394" s="84" t="s">
        <v>589</v>
      </c>
      <c r="B394" s="83" t="s">
        <v>590</v>
      </c>
      <c r="C394" s="66" t="s">
        <v>55</v>
      </c>
      <c r="D394" s="146">
        <v>150</v>
      </c>
      <c r="E394" s="168"/>
      <c r="F394" s="168"/>
      <c r="G394" s="113">
        <f t="shared" si="21"/>
        <v>0</v>
      </c>
    </row>
    <row r="395" spans="1:7" x14ac:dyDescent="0.2">
      <c r="A395" s="84" t="s">
        <v>591</v>
      </c>
      <c r="B395" s="83" t="s">
        <v>592</v>
      </c>
      <c r="C395" s="66" t="s">
        <v>55</v>
      </c>
      <c r="D395" s="146">
        <v>150</v>
      </c>
      <c r="E395" s="168"/>
      <c r="F395" s="168"/>
      <c r="G395" s="113">
        <f t="shared" si="21"/>
        <v>0</v>
      </c>
    </row>
    <row r="396" spans="1:7" x14ac:dyDescent="0.2">
      <c r="A396" s="37" t="s">
        <v>439</v>
      </c>
      <c r="B396" s="248" t="s">
        <v>721</v>
      </c>
      <c r="C396" s="249"/>
      <c r="D396" s="249"/>
      <c r="E396" s="249"/>
      <c r="F396" s="249"/>
      <c r="G396" s="124">
        <f>SUM(G397:G401)</f>
        <v>0</v>
      </c>
    </row>
    <row r="397" spans="1:7" x14ac:dyDescent="0.2">
      <c r="A397" s="84" t="s">
        <v>710</v>
      </c>
      <c r="B397" s="83" t="s">
        <v>711</v>
      </c>
      <c r="C397" s="66" t="s">
        <v>57</v>
      </c>
      <c r="D397" s="146">
        <v>300</v>
      </c>
      <c r="E397" s="168"/>
      <c r="F397" s="168"/>
      <c r="G397" s="113">
        <f>SUM(E397+F397)*D397</f>
        <v>0</v>
      </c>
    </row>
    <row r="398" spans="1:7" x14ac:dyDescent="0.2">
      <c r="A398" s="84" t="s">
        <v>712</v>
      </c>
      <c r="B398" s="83" t="s">
        <v>713</v>
      </c>
      <c r="C398" s="66" t="s">
        <v>63</v>
      </c>
      <c r="D398" s="146">
        <v>40</v>
      </c>
      <c r="E398" s="168"/>
      <c r="F398" s="168"/>
      <c r="G398" s="113">
        <f>SUM(E398+F398)*D398</f>
        <v>0</v>
      </c>
    </row>
    <row r="399" spans="1:7" x14ac:dyDescent="0.2">
      <c r="A399" s="100" t="s">
        <v>714</v>
      </c>
      <c r="B399" s="83" t="s">
        <v>715</v>
      </c>
      <c r="C399" s="66" t="s">
        <v>57</v>
      </c>
      <c r="D399" s="146">
        <v>50</v>
      </c>
      <c r="E399" s="168"/>
      <c r="F399" s="168"/>
      <c r="G399" s="113">
        <f t="shared" ref="G399:G401" si="24">SUM(E399+F399)*D399</f>
        <v>0</v>
      </c>
    </row>
    <row r="400" spans="1:7" x14ac:dyDescent="0.2">
      <c r="A400" s="100" t="s">
        <v>716</v>
      </c>
      <c r="B400" s="83" t="s">
        <v>717</v>
      </c>
      <c r="C400" s="66" t="s">
        <v>57</v>
      </c>
      <c r="D400" s="146">
        <v>200</v>
      </c>
      <c r="E400" s="168"/>
      <c r="F400" s="168"/>
      <c r="G400" s="113">
        <f t="shared" si="24"/>
        <v>0</v>
      </c>
    </row>
    <row r="401" spans="1:7" x14ac:dyDescent="0.2">
      <c r="A401" s="100" t="s">
        <v>718</v>
      </c>
      <c r="B401" s="83" t="s">
        <v>719</v>
      </c>
      <c r="C401" s="66" t="s">
        <v>57</v>
      </c>
      <c r="D401" s="47">
        <v>200</v>
      </c>
      <c r="E401" s="168"/>
      <c r="F401" s="168"/>
      <c r="G401" s="113">
        <f t="shared" si="24"/>
        <v>0</v>
      </c>
    </row>
    <row r="402" spans="1:7" x14ac:dyDescent="0.2">
      <c r="A402" s="37" t="s">
        <v>836</v>
      </c>
      <c r="B402" s="248" t="s">
        <v>64</v>
      </c>
      <c r="C402" s="249"/>
      <c r="D402" s="249"/>
      <c r="E402" s="249"/>
      <c r="F402" s="249"/>
      <c r="G402" s="124">
        <f>SUM(G403:G407)</f>
        <v>0</v>
      </c>
    </row>
    <row r="403" spans="1:7" x14ac:dyDescent="0.2">
      <c r="A403" s="84" t="s">
        <v>537</v>
      </c>
      <c r="B403" s="83" t="s">
        <v>538</v>
      </c>
      <c r="C403" s="66" t="s">
        <v>57</v>
      </c>
      <c r="D403" s="146">
        <v>120</v>
      </c>
      <c r="E403" s="168"/>
      <c r="F403" s="168"/>
      <c r="G403" s="113">
        <f>SUM(E403+F403)*D403</f>
        <v>0</v>
      </c>
    </row>
    <row r="404" spans="1:7" x14ac:dyDescent="0.2">
      <c r="A404" s="84" t="s">
        <v>616</v>
      </c>
      <c r="B404" s="83" t="s">
        <v>617</v>
      </c>
      <c r="C404" s="66" t="s">
        <v>57</v>
      </c>
      <c r="D404" s="146">
        <v>120</v>
      </c>
      <c r="E404" s="168"/>
      <c r="F404" s="168"/>
      <c r="G404" s="113">
        <f t="shared" ref="G404:G406" si="25">SUM(E404+F404)*D404</f>
        <v>0</v>
      </c>
    </row>
    <row r="405" spans="1:7" x14ac:dyDescent="0.2">
      <c r="A405" s="84" t="s">
        <v>618</v>
      </c>
      <c r="B405" s="83" t="s">
        <v>619</v>
      </c>
      <c r="C405" s="66" t="s">
        <v>57</v>
      </c>
      <c r="D405" s="146">
        <v>10</v>
      </c>
      <c r="E405" s="168"/>
      <c r="F405" s="168"/>
      <c r="G405" s="113">
        <f t="shared" si="25"/>
        <v>0</v>
      </c>
    </row>
    <row r="406" spans="1:7" x14ac:dyDescent="0.2">
      <c r="A406" s="84" t="s">
        <v>620</v>
      </c>
      <c r="B406" s="83" t="s">
        <v>621</v>
      </c>
      <c r="C406" s="66" t="s">
        <v>55</v>
      </c>
      <c r="D406" s="146">
        <v>100</v>
      </c>
      <c r="E406" s="168"/>
      <c r="F406" s="168"/>
      <c r="G406" s="113">
        <f t="shared" si="25"/>
        <v>0</v>
      </c>
    </row>
    <row r="407" spans="1:7" x14ac:dyDescent="0.2">
      <c r="A407" s="84" t="s">
        <v>622</v>
      </c>
      <c r="B407" s="83" t="s">
        <v>623</v>
      </c>
      <c r="C407" s="66" t="s">
        <v>57</v>
      </c>
      <c r="D407" s="146">
        <v>300</v>
      </c>
      <c r="E407" s="168"/>
      <c r="F407" s="168"/>
      <c r="G407" s="113">
        <f>SUM(E407+F407)*D407</f>
        <v>0</v>
      </c>
    </row>
    <row r="408" spans="1:7" x14ac:dyDescent="0.2">
      <c r="A408" s="37" t="s">
        <v>942</v>
      </c>
      <c r="B408" s="246" t="s">
        <v>722</v>
      </c>
      <c r="C408" s="247"/>
      <c r="D408" s="247"/>
      <c r="E408" s="247"/>
      <c r="F408" s="247"/>
      <c r="G408" s="124">
        <f>SUM(G409:G416)</f>
        <v>0</v>
      </c>
    </row>
    <row r="409" spans="1:7" x14ac:dyDescent="0.2">
      <c r="A409" s="84" t="s">
        <v>524</v>
      </c>
      <c r="B409" s="83" t="s">
        <v>525</v>
      </c>
      <c r="C409" s="66" t="s">
        <v>55</v>
      </c>
      <c r="D409" s="146">
        <v>150</v>
      </c>
      <c r="E409" s="168"/>
      <c r="F409" s="168"/>
      <c r="G409" s="113">
        <f>SUM(E409+F409)*D409</f>
        <v>0</v>
      </c>
    </row>
    <row r="410" spans="1:7" x14ac:dyDescent="0.2">
      <c r="A410" s="84" t="s">
        <v>522</v>
      </c>
      <c r="B410" s="83" t="s">
        <v>523</v>
      </c>
      <c r="C410" s="66" t="s">
        <v>56</v>
      </c>
      <c r="D410" s="146">
        <v>150</v>
      </c>
      <c r="E410" s="168"/>
      <c r="F410" s="168"/>
      <c r="G410" s="113">
        <f>SUM(E410+F410)*D410</f>
        <v>0</v>
      </c>
    </row>
    <row r="411" spans="1:7" x14ac:dyDescent="0.2">
      <c r="A411" s="84" t="s">
        <v>526</v>
      </c>
      <c r="B411" s="83" t="s">
        <v>786</v>
      </c>
      <c r="C411" s="66" t="s">
        <v>57</v>
      </c>
      <c r="D411" s="146">
        <v>100</v>
      </c>
      <c r="E411" s="168"/>
      <c r="F411" s="168"/>
      <c r="G411" s="113">
        <f>SUM(E411+F411)*D411</f>
        <v>0</v>
      </c>
    </row>
    <row r="412" spans="1:7" x14ac:dyDescent="0.2">
      <c r="A412" s="84" t="s">
        <v>520</v>
      </c>
      <c r="B412" s="83" t="s">
        <v>521</v>
      </c>
      <c r="C412" s="66" t="s">
        <v>57</v>
      </c>
      <c r="D412" s="146">
        <v>250</v>
      </c>
      <c r="E412" s="168"/>
      <c r="F412" s="168"/>
      <c r="G412" s="113">
        <f>SUM(E412+F412)*D412</f>
        <v>0</v>
      </c>
    </row>
    <row r="413" spans="1:7" x14ac:dyDescent="0.2">
      <c r="A413" s="84" t="s">
        <v>600</v>
      </c>
      <c r="B413" s="83" t="s">
        <v>601</v>
      </c>
      <c r="C413" s="66" t="s">
        <v>55</v>
      </c>
      <c r="D413" s="146">
        <v>100</v>
      </c>
      <c r="E413" s="168"/>
      <c r="F413" s="168"/>
      <c r="G413" s="113">
        <f>SUM(E413+F413)*D413</f>
        <v>0</v>
      </c>
    </row>
    <row r="414" spans="1:7" x14ac:dyDescent="0.2">
      <c r="A414" s="84" t="s">
        <v>602</v>
      </c>
      <c r="B414" s="83" t="s">
        <v>603</v>
      </c>
      <c r="C414" s="66" t="s">
        <v>56</v>
      </c>
      <c r="D414" s="146">
        <v>400</v>
      </c>
      <c r="E414" s="168"/>
      <c r="F414" s="168"/>
      <c r="G414" s="113">
        <f t="shared" ref="G414:G416" si="26">SUM(E414+F414)*D414</f>
        <v>0</v>
      </c>
    </row>
    <row r="415" spans="1:7" x14ac:dyDescent="0.2">
      <c r="A415" s="84" t="s">
        <v>604</v>
      </c>
      <c r="B415" s="83" t="s">
        <v>605</v>
      </c>
      <c r="C415" s="66" t="s">
        <v>55</v>
      </c>
      <c r="D415" s="146">
        <v>400</v>
      </c>
      <c r="E415" s="168"/>
      <c r="F415" s="168"/>
      <c r="G415" s="113">
        <f t="shared" si="26"/>
        <v>0</v>
      </c>
    </row>
    <row r="416" spans="1:7" x14ac:dyDescent="0.2">
      <c r="A416" s="84" t="s">
        <v>606</v>
      </c>
      <c r="B416" s="83" t="s">
        <v>607</v>
      </c>
      <c r="C416" s="66" t="s">
        <v>55</v>
      </c>
      <c r="D416" s="146">
        <v>150</v>
      </c>
      <c r="E416" s="168"/>
      <c r="F416" s="168"/>
      <c r="G416" s="113">
        <f t="shared" si="26"/>
        <v>0</v>
      </c>
    </row>
    <row r="417" spans="1:7" x14ac:dyDescent="0.2">
      <c r="A417" s="37" t="s">
        <v>943</v>
      </c>
      <c r="B417" s="246" t="s">
        <v>442</v>
      </c>
      <c r="C417" s="247"/>
      <c r="D417" s="247"/>
      <c r="E417" s="247"/>
      <c r="F417" s="247"/>
      <c r="G417" s="124">
        <f>SUM(G418:G426)</f>
        <v>0</v>
      </c>
    </row>
    <row r="418" spans="1:7" x14ac:dyDescent="0.2">
      <c r="A418" s="99" t="s">
        <v>527</v>
      </c>
      <c r="B418" s="83" t="s">
        <v>528</v>
      </c>
      <c r="C418" s="66" t="s">
        <v>57</v>
      </c>
      <c r="D418" s="47">
        <v>50</v>
      </c>
      <c r="E418" s="168"/>
      <c r="F418" s="168"/>
      <c r="G418" s="113">
        <f t="shared" ref="G418:G421" si="27">SUM(E418+F418)*D418</f>
        <v>0</v>
      </c>
    </row>
    <row r="419" spans="1:7" x14ac:dyDescent="0.2">
      <c r="A419" s="99" t="s">
        <v>529</v>
      </c>
      <c r="B419" s="83" t="s">
        <v>530</v>
      </c>
      <c r="C419" s="66" t="s">
        <v>55</v>
      </c>
      <c r="D419" s="47">
        <v>500</v>
      </c>
      <c r="E419" s="168"/>
      <c r="F419" s="168"/>
      <c r="G419" s="113">
        <f t="shared" si="27"/>
        <v>0</v>
      </c>
    </row>
    <row r="420" spans="1:7" x14ac:dyDescent="0.2">
      <c r="A420" s="99" t="s">
        <v>531</v>
      </c>
      <c r="B420" s="83" t="s">
        <v>532</v>
      </c>
      <c r="C420" s="66" t="s">
        <v>57</v>
      </c>
      <c r="D420" s="47">
        <v>500</v>
      </c>
      <c r="E420" s="168"/>
      <c r="F420" s="168"/>
      <c r="G420" s="113">
        <f t="shared" si="27"/>
        <v>0</v>
      </c>
    </row>
    <row r="421" spans="1:7" x14ac:dyDescent="0.2">
      <c r="A421" s="99" t="s">
        <v>533</v>
      </c>
      <c r="B421" s="83" t="s">
        <v>534</v>
      </c>
      <c r="C421" s="66" t="s">
        <v>56</v>
      </c>
      <c r="D421" s="47">
        <v>500</v>
      </c>
      <c r="E421" s="168"/>
      <c r="F421" s="168"/>
      <c r="G421" s="113">
        <f t="shared" si="27"/>
        <v>0</v>
      </c>
    </row>
    <row r="422" spans="1:7" x14ac:dyDescent="0.2">
      <c r="A422" s="99" t="s">
        <v>535</v>
      </c>
      <c r="B422" s="83" t="s">
        <v>536</v>
      </c>
      <c r="C422" s="66" t="s">
        <v>56</v>
      </c>
      <c r="D422" s="47">
        <v>500</v>
      </c>
      <c r="E422" s="168"/>
      <c r="F422" s="168"/>
      <c r="G422" s="113">
        <f t="shared" ref="G422" si="28">SUM(E422+F422)*D422</f>
        <v>0</v>
      </c>
    </row>
    <row r="423" spans="1:7" x14ac:dyDescent="0.2">
      <c r="A423" s="84" t="s">
        <v>608</v>
      </c>
      <c r="B423" s="83" t="s">
        <v>609</v>
      </c>
      <c r="C423" s="66" t="s">
        <v>57</v>
      </c>
      <c r="D423" s="47">
        <v>50</v>
      </c>
      <c r="E423" s="168"/>
      <c r="F423" s="168"/>
      <c r="G423" s="113">
        <f>SUM(E423+F423)*D423</f>
        <v>0</v>
      </c>
    </row>
    <row r="424" spans="1:7" x14ac:dyDescent="0.2">
      <c r="A424" s="84" t="s">
        <v>610</v>
      </c>
      <c r="B424" s="83" t="s">
        <v>611</v>
      </c>
      <c r="C424" s="66" t="s">
        <v>55</v>
      </c>
      <c r="D424" s="47">
        <v>500</v>
      </c>
      <c r="E424" s="168"/>
      <c r="F424" s="168"/>
      <c r="G424" s="113">
        <f>SUM(E424+F424)*D424</f>
        <v>0</v>
      </c>
    </row>
    <row r="425" spans="1:7" x14ac:dyDescent="0.2">
      <c r="A425" s="84" t="s">
        <v>612</v>
      </c>
      <c r="B425" s="83" t="s">
        <v>613</v>
      </c>
      <c r="C425" s="66" t="s">
        <v>55</v>
      </c>
      <c r="D425" s="47">
        <v>100</v>
      </c>
      <c r="E425" s="168"/>
      <c r="F425" s="168"/>
      <c r="G425" s="113">
        <f>SUM(E425+F425)*D425</f>
        <v>0</v>
      </c>
    </row>
    <row r="426" spans="1:7" x14ac:dyDescent="0.2">
      <c r="A426" s="84" t="s">
        <v>614</v>
      </c>
      <c r="B426" s="83" t="s">
        <v>615</v>
      </c>
      <c r="C426" s="66" t="s">
        <v>57</v>
      </c>
      <c r="D426" s="47">
        <v>50</v>
      </c>
      <c r="E426" s="168"/>
      <c r="F426" s="168"/>
      <c r="G426" s="113">
        <f>SUM(E426+F426)*D426</f>
        <v>0</v>
      </c>
    </row>
    <row r="427" spans="1:7" x14ac:dyDescent="0.2">
      <c r="A427" s="37" t="s">
        <v>944</v>
      </c>
      <c r="B427" s="246" t="s">
        <v>0</v>
      </c>
      <c r="C427" s="247"/>
      <c r="D427" s="247"/>
      <c r="E427" s="247"/>
      <c r="F427" s="247"/>
      <c r="G427" s="124">
        <f>SUM(G428:G431)</f>
        <v>0</v>
      </c>
    </row>
    <row r="428" spans="1:7" x14ac:dyDescent="0.2">
      <c r="A428" s="84" t="s">
        <v>628</v>
      </c>
      <c r="B428" s="83" t="s">
        <v>629</v>
      </c>
      <c r="C428" s="66" t="s">
        <v>56</v>
      </c>
      <c r="D428" s="146">
        <v>500</v>
      </c>
      <c r="E428" s="168"/>
      <c r="F428" s="168"/>
      <c r="G428" s="113">
        <f>SUM(E428+F428)*D428</f>
        <v>0</v>
      </c>
    </row>
    <row r="429" spans="1:7" x14ac:dyDescent="0.2">
      <c r="A429" s="84" t="s">
        <v>630</v>
      </c>
      <c r="B429" s="83" t="s">
        <v>631</v>
      </c>
      <c r="C429" s="66" t="s">
        <v>56</v>
      </c>
      <c r="D429" s="146">
        <v>500</v>
      </c>
      <c r="E429" s="168"/>
      <c r="F429" s="168"/>
      <c r="G429" s="113">
        <f>SUM(E429+F429)*D429</f>
        <v>0</v>
      </c>
    </row>
    <row r="430" spans="1:7" x14ac:dyDescent="0.2">
      <c r="A430" s="84" t="s">
        <v>624</v>
      </c>
      <c r="B430" s="83" t="s">
        <v>625</v>
      </c>
      <c r="C430" s="66" t="s">
        <v>56</v>
      </c>
      <c r="D430" s="146">
        <v>30</v>
      </c>
      <c r="E430" s="168"/>
      <c r="F430" s="168"/>
      <c r="G430" s="113">
        <f>SUM(E430+F430)*D430</f>
        <v>0</v>
      </c>
    </row>
    <row r="431" spans="1:7" x14ac:dyDescent="0.2">
      <c r="A431" s="84" t="s">
        <v>626</v>
      </c>
      <c r="B431" s="83" t="s">
        <v>627</v>
      </c>
      <c r="C431" s="66" t="s">
        <v>56</v>
      </c>
      <c r="D431" s="146">
        <v>5</v>
      </c>
      <c r="E431" s="168"/>
      <c r="F431" s="168"/>
      <c r="G431" s="113">
        <f>SUM(E431+F431)*D431</f>
        <v>0</v>
      </c>
    </row>
    <row r="432" spans="1:7" x14ac:dyDescent="0.2">
      <c r="A432" s="37" t="s">
        <v>945</v>
      </c>
      <c r="B432" s="246" t="s">
        <v>91</v>
      </c>
      <c r="C432" s="247"/>
      <c r="D432" s="247"/>
      <c r="E432" s="247"/>
      <c r="F432" s="247"/>
      <c r="G432" s="124">
        <f>SUM(G433:G434)</f>
        <v>0</v>
      </c>
    </row>
    <row r="433" spans="1:7" x14ac:dyDescent="0.2">
      <c r="A433" s="84" t="s">
        <v>552</v>
      </c>
      <c r="B433" s="83" t="s">
        <v>837</v>
      </c>
      <c r="C433" s="66" t="s">
        <v>63</v>
      </c>
      <c r="D433" s="47">
        <v>20</v>
      </c>
      <c r="E433" s="168"/>
      <c r="F433" s="168"/>
      <c r="G433" s="113">
        <f>SUM(E433+F433)*D433</f>
        <v>0</v>
      </c>
    </row>
    <row r="434" spans="1:7" x14ac:dyDescent="0.2">
      <c r="A434" s="84" t="s">
        <v>553</v>
      </c>
      <c r="B434" s="83" t="s">
        <v>554</v>
      </c>
      <c r="C434" s="66" t="s">
        <v>63</v>
      </c>
      <c r="D434" s="47">
        <v>20</v>
      </c>
      <c r="E434" s="168"/>
      <c r="F434" s="168"/>
      <c r="G434" s="113">
        <f>SUM(E434+F434)*D434</f>
        <v>0</v>
      </c>
    </row>
    <row r="435" spans="1:7" x14ac:dyDescent="0.2">
      <c r="A435" s="37" t="s">
        <v>946</v>
      </c>
      <c r="B435" s="246" t="s">
        <v>369</v>
      </c>
      <c r="C435" s="247"/>
      <c r="D435" s="247"/>
      <c r="E435" s="247"/>
      <c r="F435" s="247"/>
      <c r="G435" s="124">
        <f>SUM(G436:G437)</f>
        <v>0</v>
      </c>
    </row>
    <row r="436" spans="1:7" x14ac:dyDescent="0.2">
      <c r="A436" s="84" t="s">
        <v>549</v>
      </c>
      <c r="B436" s="83" t="s">
        <v>550</v>
      </c>
      <c r="C436" s="66" t="s">
        <v>63</v>
      </c>
      <c r="D436" s="47">
        <v>150</v>
      </c>
      <c r="E436" s="168"/>
      <c r="F436" s="168"/>
      <c r="G436" s="113">
        <f>SUM(E436+F436)*D436</f>
        <v>0</v>
      </c>
    </row>
    <row r="437" spans="1:7" x14ac:dyDescent="0.2">
      <c r="A437" s="127" t="s">
        <v>551</v>
      </c>
      <c r="B437" s="83" t="s">
        <v>787</v>
      </c>
      <c r="C437" s="66" t="s">
        <v>63</v>
      </c>
      <c r="D437" s="126">
        <v>150</v>
      </c>
      <c r="E437" s="168"/>
      <c r="F437" s="168"/>
      <c r="G437" s="113">
        <f>SUM(E437+F437)*D437</f>
        <v>0</v>
      </c>
    </row>
    <row r="438" spans="1:7" x14ac:dyDescent="0.2">
      <c r="A438" s="37" t="s">
        <v>947</v>
      </c>
      <c r="B438" s="246" t="s">
        <v>1</v>
      </c>
      <c r="C438" s="247"/>
      <c r="D438" s="247"/>
      <c r="E438" s="247"/>
      <c r="F438" s="247"/>
      <c r="G438" s="124">
        <f>SUM(G439:G467)</f>
        <v>0</v>
      </c>
    </row>
    <row r="439" spans="1:7" x14ac:dyDescent="0.2">
      <c r="A439" s="84" t="s">
        <v>541</v>
      </c>
      <c r="B439" s="83" t="s">
        <v>542</v>
      </c>
      <c r="C439" s="66" t="s">
        <v>56</v>
      </c>
      <c r="D439" s="146">
        <v>800</v>
      </c>
      <c r="E439" s="168"/>
      <c r="F439" s="168"/>
      <c r="G439" s="113">
        <f>SUM(E439+F439)*D439</f>
        <v>0</v>
      </c>
    </row>
    <row r="440" spans="1:7" x14ac:dyDescent="0.2">
      <c r="A440" s="84" t="s">
        <v>543</v>
      </c>
      <c r="B440" s="83" t="s">
        <v>544</v>
      </c>
      <c r="C440" s="66" t="s">
        <v>55</v>
      </c>
      <c r="D440" s="146">
        <v>800</v>
      </c>
      <c r="E440" s="168"/>
      <c r="F440" s="168"/>
      <c r="G440" s="113">
        <f t="shared" ref="G440" si="29">SUM(E440+F440)*D440</f>
        <v>0</v>
      </c>
    </row>
    <row r="441" spans="1:7" x14ac:dyDescent="0.2">
      <c r="A441" s="84" t="s">
        <v>545</v>
      </c>
      <c r="B441" s="83" t="s">
        <v>546</v>
      </c>
      <c r="C441" s="66" t="s">
        <v>55</v>
      </c>
      <c r="D441" s="146">
        <v>250</v>
      </c>
      <c r="E441" s="168"/>
      <c r="F441" s="168"/>
      <c r="G441" s="113">
        <f t="shared" ref="G441" si="30">SUM(E441+F441)*D441</f>
        <v>0</v>
      </c>
    </row>
    <row r="442" spans="1:7" x14ac:dyDescent="0.2">
      <c r="A442" s="84" t="s">
        <v>644</v>
      </c>
      <c r="B442" s="83" t="s">
        <v>645</v>
      </c>
      <c r="C442" s="66" t="s">
        <v>56</v>
      </c>
      <c r="D442" s="146">
        <v>50</v>
      </c>
      <c r="E442" s="168"/>
      <c r="F442" s="168"/>
      <c r="G442" s="113">
        <f t="shared" ref="G442:G444" si="31">SUM(E442+F442)*D442</f>
        <v>0</v>
      </c>
    </row>
    <row r="443" spans="1:7" x14ac:dyDescent="0.2">
      <c r="A443" s="84" t="s">
        <v>646</v>
      </c>
      <c r="B443" s="83" t="s">
        <v>647</v>
      </c>
      <c r="C443" s="66" t="s">
        <v>56</v>
      </c>
      <c r="D443" s="146">
        <v>20</v>
      </c>
      <c r="E443" s="168"/>
      <c r="F443" s="168"/>
      <c r="G443" s="113">
        <f t="shared" si="31"/>
        <v>0</v>
      </c>
    </row>
    <row r="444" spans="1:7" x14ac:dyDescent="0.2">
      <c r="A444" s="84" t="s">
        <v>648</v>
      </c>
      <c r="B444" s="83" t="s">
        <v>649</v>
      </c>
      <c r="C444" s="66" t="s">
        <v>56</v>
      </c>
      <c r="D444" s="146">
        <v>100</v>
      </c>
      <c r="E444" s="168"/>
      <c r="F444" s="168"/>
      <c r="G444" s="113">
        <f t="shared" si="31"/>
        <v>0</v>
      </c>
    </row>
    <row r="445" spans="1:7" x14ac:dyDescent="0.2">
      <c r="A445" s="129" t="s">
        <v>650</v>
      </c>
      <c r="B445" s="83" t="s">
        <v>651</v>
      </c>
      <c r="C445" s="66" t="s">
        <v>56</v>
      </c>
      <c r="D445" s="146">
        <v>50</v>
      </c>
      <c r="E445" s="168"/>
      <c r="F445" s="168"/>
      <c r="G445" s="113">
        <f t="shared" ref="G445:G447" si="32">SUM(E445+F445)*D445</f>
        <v>0</v>
      </c>
    </row>
    <row r="446" spans="1:7" x14ac:dyDescent="0.2">
      <c r="A446" s="84" t="s">
        <v>652</v>
      </c>
      <c r="B446" s="83" t="s">
        <v>653</v>
      </c>
      <c r="C446" s="66" t="s">
        <v>56</v>
      </c>
      <c r="D446" s="146">
        <v>100</v>
      </c>
      <c r="E446" s="168"/>
      <c r="F446" s="168"/>
      <c r="G446" s="113">
        <f t="shared" si="32"/>
        <v>0</v>
      </c>
    </row>
    <row r="447" spans="1:7" x14ac:dyDescent="0.2">
      <c r="A447" s="84" t="s">
        <v>654</v>
      </c>
      <c r="B447" s="83" t="s">
        <v>655</v>
      </c>
      <c r="C447" s="66" t="s">
        <v>56</v>
      </c>
      <c r="D447" s="146">
        <v>50</v>
      </c>
      <c r="E447" s="168"/>
      <c r="F447" s="168"/>
      <c r="G447" s="113">
        <f t="shared" si="32"/>
        <v>0</v>
      </c>
    </row>
    <row r="448" spans="1:7" x14ac:dyDescent="0.2">
      <c r="A448" s="84" t="s">
        <v>656</v>
      </c>
      <c r="B448" s="83" t="s">
        <v>657</v>
      </c>
      <c r="C448" s="66" t="s">
        <v>55</v>
      </c>
      <c r="D448" s="146">
        <v>500</v>
      </c>
      <c r="E448" s="168"/>
      <c r="F448" s="168"/>
      <c r="G448" s="113">
        <f t="shared" ref="G448" si="33">SUM(E448+F448)*D448</f>
        <v>0</v>
      </c>
    </row>
    <row r="449" spans="1:7" x14ac:dyDescent="0.2">
      <c r="A449" s="84" t="s">
        <v>658</v>
      </c>
      <c r="B449" s="83" t="s">
        <v>783</v>
      </c>
      <c r="C449" s="66" t="s">
        <v>55</v>
      </c>
      <c r="D449" s="146">
        <v>800</v>
      </c>
      <c r="E449" s="168"/>
      <c r="F449" s="168"/>
      <c r="G449" s="113">
        <f t="shared" ref="G449:G450" si="34">SUM(E449+F449)*D449</f>
        <v>0</v>
      </c>
    </row>
    <row r="450" spans="1:7" x14ac:dyDescent="0.2">
      <c r="A450" s="84" t="s">
        <v>659</v>
      </c>
      <c r="B450" s="83" t="s">
        <v>660</v>
      </c>
      <c r="C450" s="66" t="s">
        <v>55</v>
      </c>
      <c r="D450" s="146">
        <v>800</v>
      </c>
      <c r="E450" s="168"/>
      <c r="F450" s="168"/>
      <c r="G450" s="113">
        <f t="shared" si="34"/>
        <v>0</v>
      </c>
    </row>
    <row r="451" spans="1:7" x14ac:dyDescent="0.2">
      <c r="A451" s="84" t="s">
        <v>661</v>
      </c>
      <c r="B451" s="83" t="s">
        <v>662</v>
      </c>
      <c r="C451" s="66" t="s">
        <v>55</v>
      </c>
      <c r="D451" s="146">
        <v>800</v>
      </c>
      <c r="E451" s="168"/>
      <c r="F451" s="168"/>
      <c r="G451" s="113">
        <f t="shared" ref="G451" si="35">SUM(E451+F451)*D451</f>
        <v>0</v>
      </c>
    </row>
    <row r="452" spans="1:7" x14ac:dyDescent="0.2">
      <c r="A452" s="145" t="s">
        <v>663</v>
      </c>
      <c r="B452" s="83" t="s">
        <v>664</v>
      </c>
      <c r="C452" s="66" t="s">
        <v>55</v>
      </c>
      <c r="D452" s="146">
        <v>10000</v>
      </c>
      <c r="E452" s="168"/>
      <c r="F452" s="168"/>
      <c r="G452" s="113">
        <f t="shared" ref="G452:G454" si="36">SUM(E452+F452)*D452</f>
        <v>0</v>
      </c>
    </row>
    <row r="453" spans="1:7" x14ac:dyDescent="0.2">
      <c r="A453" s="145" t="s">
        <v>665</v>
      </c>
      <c r="B453" s="83" t="s">
        <v>666</v>
      </c>
      <c r="C453" s="66" t="s">
        <v>55</v>
      </c>
      <c r="D453" s="146">
        <v>4000</v>
      </c>
      <c r="E453" s="168"/>
      <c r="F453" s="168"/>
      <c r="G453" s="113">
        <f t="shared" si="36"/>
        <v>0</v>
      </c>
    </row>
    <row r="454" spans="1:7" x14ac:dyDescent="0.2">
      <c r="A454" s="145" t="s">
        <v>667</v>
      </c>
      <c r="B454" s="83" t="s">
        <v>668</v>
      </c>
      <c r="C454" s="66" t="s">
        <v>55</v>
      </c>
      <c r="D454" s="146">
        <v>2500</v>
      </c>
      <c r="E454" s="168"/>
      <c r="F454" s="168"/>
      <c r="G454" s="113">
        <f t="shared" si="36"/>
        <v>0</v>
      </c>
    </row>
    <row r="455" spans="1:7" x14ac:dyDescent="0.2">
      <c r="A455" s="84" t="s">
        <v>675</v>
      </c>
      <c r="B455" s="83" t="s">
        <v>676</v>
      </c>
      <c r="C455" s="66" t="s">
        <v>504</v>
      </c>
      <c r="D455" s="146">
        <v>800</v>
      </c>
      <c r="E455" s="168"/>
      <c r="F455" s="168"/>
      <c r="G455" s="113">
        <f>SUM(E455+F455)*D455</f>
        <v>0</v>
      </c>
    </row>
    <row r="456" spans="1:7" x14ac:dyDescent="0.2">
      <c r="A456" s="84" t="s">
        <v>677</v>
      </c>
      <c r="B456" s="83" t="s">
        <v>678</v>
      </c>
      <c r="C456" s="66" t="s">
        <v>504</v>
      </c>
      <c r="D456" s="146">
        <v>400</v>
      </c>
      <c r="E456" s="168"/>
      <c r="F456" s="168"/>
      <c r="G456" s="113">
        <f>SUM(E456+F456)*D456</f>
        <v>0</v>
      </c>
    </row>
    <row r="457" spans="1:7" x14ac:dyDescent="0.2">
      <c r="A457" s="84" t="s">
        <v>669</v>
      </c>
      <c r="B457" s="83" t="s">
        <v>670</v>
      </c>
      <c r="C457" s="66" t="s">
        <v>56</v>
      </c>
      <c r="D457" s="146">
        <v>50</v>
      </c>
      <c r="E457" s="168"/>
      <c r="F457" s="168"/>
      <c r="G457" s="113">
        <f>SUM(E457+F457)*D457</f>
        <v>0</v>
      </c>
    </row>
    <row r="458" spans="1:7" x14ac:dyDescent="0.2">
      <c r="A458" s="84" t="s">
        <v>671</v>
      </c>
      <c r="B458" s="83" t="s">
        <v>672</v>
      </c>
      <c r="C458" s="66" t="s">
        <v>56</v>
      </c>
      <c r="D458" s="146">
        <v>50</v>
      </c>
      <c r="E458" s="168"/>
      <c r="F458" s="168"/>
      <c r="G458" s="113">
        <f>SUM(E458+F458)*D458</f>
        <v>0</v>
      </c>
    </row>
    <row r="459" spans="1:7" x14ac:dyDescent="0.2">
      <c r="A459" s="84" t="s">
        <v>679</v>
      </c>
      <c r="B459" s="83" t="s">
        <v>680</v>
      </c>
      <c r="C459" s="66" t="s">
        <v>504</v>
      </c>
      <c r="D459" s="146">
        <v>100</v>
      </c>
      <c r="E459" s="168"/>
      <c r="F459" s="168"/>
      <c r="G459" s="113">
        <f t="shared" ref="G459:G460" si="37">SUM(E459+F459)*D459</f>
        <v>0</v>
      </c>
    </row>
    <row r="460" spans="1:7" x14ac:dyDescent="0.2">
      <c r="A460" s="84" t="s">
        <v>673</v>
      </c>
      <c r="B460" s="83" t="s">
        <v>674</v>
      </c>
      <c r="C460" s="66" t="s">
        <v>504</v>
      </c>
      <c r="D460" s="146">
        <v>5</v>
      </c>
      <c r="E460" s="168"/>
      <c r="F460" s="168"/>
      <c r="G460" s="113">
        <f t="shared" si="37"/>
        <v>0</v>
      </c>
    </row>
    <row r="461" spans="1:7" x14ac:dyDescent="0.2">
      <c r="A461" s="145" t="s">
        <v>687</v>
      </c>
      <c r="B461" s="83" t="s">
        <v>688</v>
      </c>
      <c r="C461" s="66" t="s">
        <v>504</v>
      </c>
      <c r="D461" s="146">
        <v>100</v>
      </c>
      <c r="E461" s="168"/>
      <c r="F461" s="168"/>
      <c r="G461" s="113">
        <f t="shared" ref="G461" si="38">SUM(E461+F461)*D461</f>
        <v>0</v>
      </c>
    </row>
    <row r="462" spans="1:7" x14ac:dyDescent="0.2">
      <c r="A462" s="145" t="s">
        <v>539</v>
      </c>
      <c r="B462" s="83" t="s">
        <v>540</v>
      </c>
      <c r="C462" s="66" t="s">
        <v>56</v>
      </c>
      <c r="D462" s="146">
        <v>1500</v>
      </c>
      <c r="E462" s="168"/>
      <c r="F462" s="168"/>
      <c r="G462" s="113">
        <f>SUM(E462+F462)*D462</f>
        <v>0</v>
      </c>
    </row>
    <row r="463" spans="1:7" x14ac:dyDescent="0.2">
      <c r="A463" s="84" t="s">
        <v>691</v>
      </c>
      <c r="B463" s="83" t="s">
        <v>692</v>
      </c>
      <c r="C463" s="66" t="s">
        <v>56</v>
      </c>
      <c r="D463" s="146">
        <v>1500</v>
      </c>
      <c r="E463" s="168"/>
      <c r="F463" s="168"/>
      <c r="G463" s="113">
        <f t="shared" ref="G463:G465" si="39">SUM(E463+F463)*D463</f>
        <v>0</v>
      </c>
    </row>
    <row r="464" spans="1:7" x14ac:dyDescent="0.2">
      <c r="A464" s="84" t="s">
        <v>689</v>
      </c>
      <c r="B464" s="83" t="s">
        <v>690</v>
      </c>
      <c r="C464" s="66" t="s">
        <v>504</v>
      </c>
      <c r="D464" s="146">
        <v>500</v>
      </c>
      <c r="E464" s="168"/>
      <c r="F464" s="168"/>
      <c r="G464" s="113">
        <f t="shared" si="39"/>
        <v>0</v>
      </c>
    </row>
    <row r="465" spans="1:7" x14ac:dyDescent="0.2">
      <c r="A465" s="84" t="s">
        <v>681</v>
      </c>
      <c r="B465" s="83" t="s">
        <v>682</v>
      </c>
      <c r="C465" s="66" t="s">
        <v>504</v>
      </c>
      <c r="D465" s="146">
        <v>50</v>
      </c>
      <c r="E465" s="168"/>
      <c r="F465" s="168"/>
      <c r="G465" s="113">
        <f t="shared" si="39"/>
        <v>0</v>
      </c>
    </row>
    <row r="466" spans="1:7" x14ac:dyDescent="0.2">
      <c r="A466" s="100" t="s">
        <v>683</v>
      </c>
      <c r="B466" s="83" t="s">
        <v>684</v>
      </c>
      <c r="C466" s="66" t="s">
        <v>504</v>
      </c>
      <c r="D466" s="146">
        <v>600</v>
      </c>
      <c r="E466" s="168"/>
      <c r="F466" s="168"/>
      <c r="G466" s="113">
        <f t="shared" ref="G466:G467" si="40">SUM(E466+F466)*D466</f>
        <v>0</v>
      </c>
    </row>
    <row r="467" spans="1:7" x14ac:dyDescent="0.2">
      <c r="A467" s="33" t="s">
        <v>685</v>
      </c>
      <c r="B467" s="83" t="s">
        <v>686</v>
      </c>
      <c r="C467" s="66" t="s">
        <v>504</v>
      </c>
      <c r="D467" s="146">
        <v>250</v>
      </c>
      <c r="E467" s="168"/>
      <c r="F467" s="168"/>
      <c r="G467" s="113">
        <f t="shared" si="40"/>
        <v>0</v>
      </c>
    </row>
    <row r="468" spans="1:7" x14ac:dyDescent="0.2">
      <c r="A468" s="48" t="s">
        <v>948</v>
      </c>
      <c r="B468" s="246" t="s">
        <v>370</v>
      </c>
      <c r="C468" s="247"/>
      <c r="D468" s="247"/>
      <c r="E468" s="247"/>
      <c r="F468" s="295"/>
      <c r="G468" s="125">
        <f>SUM(G469:G478)</f>
        <v>0</v>
      </c>
    </row>
    <row r="469" spans="1:7" x14ac:dyDescent="0.2">
      <c r="A469" s="130" t="s">
        <v>547</v>
      </c>
      <c r="B469" s="83" t="s">
        <v>548</v>
      </c>
      <c r="C469" s="66" t="s">
        <v>55</v>
      </c>
      <c r="D469" s="146">
        <v>500</v>
      </c>
      <c r="E469" s="168"/>
      <c r="F469" s="168"/>
      <c r="G469" s="113">
        <f t="shared" ref="G469" si="41">SUM(E469+F469)*D469</f>
        <v>0</v>
      </c>
    </row>
    <row r="470" spans="1:7" x14ac:dyDescent="0.2">
      <c r="A470" s="130" t="s">
        <v>701</v>
      </c>
      <c r="B470" s="83" t="s">
        <v>702</v>
      </c>
      <c r="C470" s="66" t="s">
        <v>55</v>
      </c>
      <c r="D470" s="146">
        <v>400</v>
      </c>
      <c r="E470" s="168"/>
      <c r="F470" s="168"/>
      <c r="G470" s="113">
        <f t="shared" ref="G470:G472" si="42">SUM(E470+F470)*D470</f>
        <v>0</v>
      </c>
    </row>
    <row r="471" spans="1:7" x14ac:dyDescent="0.2">
      <c r="A471" s="130" t="s">
        <v>699</v>
      </c>
      <c r="B471" s="83" t="s">
        <v>700</v>
      </c>
      <c r="C471" s="66" t="s">
        <v>55</v>
      </c>
      <c r="D471" s="146">
        <v>400</v>
      </c>
      <c r="E471" s="168"/>
      <c r="F471" s="168"/>
      <c r="G471" s="113">
        <f t="shared" si="42"/>
        <v>0</v>
      </c>
    </row>
    <row r="472" spans="1:7" x14ac:dyDescent="0.2">
      <c r="A472" s="130" t="s">
        <v>705</v>
      </c>
      <c r="B472" s="83" t="s">
        <v>784</v>
      </c>
      <c r="C472" s="66" t="s">
        <v>55</v>
      </c>
      <c r="D472" s="146">
        <v>40</v>
      </c>
      <c r="E472" s="168"/>
      <c r="F472" s="168"/>
      <c r="G472" s="113">
        <f t="shared" si="42"/>
        <v>0</v>
      </c>
    </row>
    <row r="473" spans="1:7" x14ac:dyDescent="0.2">
      <c r="A473" s="130" t="s">
        <v>693</v>
      </c>
      <c r="B473" s="83" t="s">
        <v>694</v>
      </c>
      <c r="C473" s="66" t="s">
        <v>56</v>
      </c>
      <c r="D473" s="146">
        <v>400</v>
      </c>
      <c r="E473" s="168"/>
      <c r="F473" s="168"/>
      <c r="G473" s="113">
        <f t="shared" ref="G473:G475" si="43">SUM(E473+F473)*D473</f>
        <v>0</v>
      </c>
    </row>
    <row r="474" spans="1:7" x14ac:dyDescent="0.2">
      <c r="A474" s="130" t="s">
        <v>695</v>
      </c>
      <c r="B474" s="83" t="s">
        <v>696</v>
      </c>
      <c r="C474" s="66" t="s">
        <v>56</v>
      </c>
      <c r="D474" s="146">
        <v>400</v>
      </c>
      <c r="E474" s="168"/>
      <c r="F474" s="168"/>
      <c r="G474" s="172">
        <f>SUM(E474+F474)*D474</f>
        <v>0</v>
      </c>
    </row>
    <row r="475" spans="1:7" x14ac:dyDescent="0.2">
      <c r="A475" s="130" t="s">
        <v>697</v>
      </c>
      <c r="B475" s="83" t="s">
        <v>698</v>
      </c>
      <c r="C475" s="66" t="s">
        <v>55</v>
      </c>
      <c r="D475" s="146">
        <v>400</v>
      </c>
      <c r="E475" s="168"/>
      <c r="F475" s="168"/>
      <c r="G475" s="113">
        <f t="shared" si="43"/>
        <v>0</v>
      </c>
    </row>
    <row r="476" spans="1:7" x14ac:dyDescent="0.2">
      <c r="A476" s="130" t="s">
        <v>703</v>
      </c>
      <c r="B476" s="83" t="s">
        <v>704</v>
      </c>
      <c r="C476" s="66" t="s">
        <v>55</v>
      </c>
      <c r="D476" s="146">
        <v>400</v>
      </c>
      <c r="E476" s="168"/>
      <c r="F476" s="168"/>
      <c r="G476" s="113">
        <f t="shared" ref="G476:G478" si="44">SUM(E476+F476)*D476</f>
        <v>0</v>
      </c>
    </row>
    <row r="477" spans="1:7" x14ac:dyDescent="0.2">
      <c r="A477" s="130" t="s">
        <v>706</v>
      </c>
      <c r="B477" s="83" t="s">
        <v>707</v>
      </c>
      <c r="C477" s="66" t="s">
        <v>56</v>
      </c>
      <c r="D477" s="146">
        <v>50</v>
      </c>
      <c r="E477" s="168"/>
      <c r="F477" s="168"/>
      <c r="G477" s="113">
        <f t="shared" si="44"/>
        <v>0</v>
      </c>
    </row>
    <row r="478" spans="1:7" x14ac:dyDescent="0.2">
      <c r="A478" s="130" t="s">
        <v>708</v>
      </c>
      <c r="B478" s="83" t="s">
        <v>709</v>
      </c>
      <c r="C478" s="66" t="s">
        <v>56</v>
      </c>
      <c r="D478" s="47">
        <v>30</v>
      </c>
      <c r="E478" s="168"/>
      <c r="F478" s="168"/>
      <c r="G478" s="113">
        <f t="shared" si="44"/>
        <v>0</v>
      </c>
    </row>
    <row r="479" spans="1:7" x14ac:dyDescent="0.2">
      <c r="A479" s="48" t="s">
        <v>949</v>
      </c>
      <c r="B479" s="246" t="s">
        <v>458</v>
      </c>
      <c r="C479" s="247"/>
      <c r="D479" s="247"/>
      <c r="E479" s="247"/>
      <c r="F479" s="295"/>
      <c r="G479" s="125">
        <f>SUM(G480:G480)</f>
        <v>0</v>
      </c>
    </row>
    <row r="480" spans="1:7" ht="13.5" thickBot="1" x14ac:dyDescent="0.25">
      <c r="A480" s="84" t="s">
        <v>632</v>
      </c>
      <c r="B480" s="83" t="s">
        <v>633</v>
      </c>
      <c r="C480" s="66" t="s">
        <v>57</v>
      </c>
      <c r="D480" s="47">
        <v>400</v>
      </c>
      <c r="E480" s="168"/>
      <c r="F480" s="168"/>
      <c r="G480" s="113">
        <f>SUM(E480+F480)*D480</f>
        <v>0</v>
      </c>
    </row>
    <row r="481" spans="1:7" x14ac:dyDescent="0.2">
      <c r="A481" s="280" t="s">
        <v>955</v>
      </c>
      <c r="B481" s="281"/>
      <c r="C481" s="281"/>
      <c r="D481" s="281"/>
      <c r="E481" s="281"/>
      <c r="F481" s="282"/>
      <c r="G481" s="244">
        <f>SUM(G347:G480)/2</f>
        <v>0</v>
      </c>
    </row>
    <row r="482" spans="1:7" x14ac:dyDescent="0.2">
      <c r="A482" s="283"/>
      <c r="B482" s="284"/>
      <c r="C482" s="284"/>
      <c r="D482" s="284"/>
      <c r="E482" s="284"/>
      <c r="F482" s="285"/>
      <c r="G482" s="286"/>
    </row>
    <row r="483" spans="1:7" ht="16.5" customHeight="1" x14ac:dyDescent="0.2">
      <c r="A483" s="135">
        <v>8</v>
      </c>
      <c r="B483" s="301" t="s">
        <v>730</v>
      </c>
      <c r="C483" s="302"/>
      <c r="D483" s="302"/>
      <c r="E483" s="302"/>
      <c r="F483" s="302"/>
      <c r="G483" s="303"/>
    </row>
    <row r="484" spans="1:7" x14ac:dyDescent="0.2">
      <c r="A484" s="135"/>
      <c r="B484" s="298"/>
      <c r="C484" s="299"/>
      <c r="D484" s="299"/>
      <c r="E484" s="299"/>
      <c r="F484" s="299"/>
      <c r="G484" s="300"/>
    </row>
    <row r="485" spans="1:7" x14ac:dyDescent="0.2">
      <c r="A485" s="135" t="s">
        <v>440</v>
      </c>
      <c r="B485" s="143" t="s">
        <v>731</v>
      </c>
      <c r="C485" s="81" t="s">
        <v>779</v>
      </c>
      <c r="D485" s="149">
        <v>6</v>
      </c>
      <c r="E485" s="169"/>
      <c r="F485" s="148"/>
      <c r="G485" s="113">
        <f>SUM(E485*D485)</f>
        <v>0</v>
      </c>
    </row>
    <row r="486" spans="1:7" ht="13.5" thickBot="1" x14ac:dyDescent="0.25">
      <c r="A486" s="135" t="s">
        <v>353</v>
      </c>
      <c r="B486" s="143" t="s">
        <v>738</v>
      </c>
      <c r="C486" s="81" t="s">
        <v>779</v>
      </c>
      <c r="D486" s="149">
        <v>1</v>
      </c>
      <c r="E486" s="169"/>
      <c r="F486" s="147"/>
      <c r="G486" s="113">
        <f>SUM(E486*D486)</f>
        <v>0</v>
      </c>
    </row>
    <row r="487" spans="1:7" x14ac:dyDescent="0.2">
      <c r="A487" s="280" t="s">
        <v>956</v>
      </c>
      <c r="B487" s="281"/>
      <c r="C487" s="281"/>
      <c r="D487" s="281"/>
      <c r="E487" s="281"/>
      <c r="F487" s="282"/>
      <c r="G487" s="274">
        <f>SUM(G485:G486)*12</f>
        <v>0</v>
      </c>
    </row>
    <row r="488" spans="1:7" ht="13.5" thickBot="1" x14ac:dyDescent="0.25">
      <c r="A488" s="287"/>
      <c r="B488" s="288"/>
      <c r="C488" s="288"/>
      <c r="D488" s="288"/>
      <c r="E488" s="288"/>
      <c r="F488" s="289"/>
      <c r="G488" s="275"/>
    </row>
    <row r="489" spans="1:7" x14ac:dyDescent="0.2">
      <c r="A489" s="222">
        <v>9</v>
      </c>
      <c r="B489" s="223" t="s">
        <v>870</v>
      </c>
      <c r="C489" s="223"/>
      <c r="D489" s="223"/>
      <c r="E489" s="223"/>
      <c r="F489" s="223"/>
      <c r="G489" s="223"/>
    </row>
    <row r="490" spans="1:7" x14ac:dyDescent="0.2">
      <c r="A490" s="224" t="s">
        <v>367</v>
      </c>
      <c r="B490" s="225" t="s">
        <v>871</v>
      </c>
      <c r="C490" s="226"/>
      <c r="D490" s="227"/>
      <c r="E490" s="227"/>
      <c r="F490" s="227"/>
      <c r="G490" s="228"/>
    </row>
    <row r="491" spans="1:7" x14ac:dyDescent="0.2">
      <c r="A491" s="229" t="s">
        <v>950</v>
      </c>
      <c r="B491" s="230" t="s">
        <v>872</v>
      </c>
      <c r="C491" s="231" t="s">
        <v>56</v>
      </c>
      <c r="D491" s="232">
        <v>1</v>
      </c>
      <c r="E491" s="233"/>
      <c r="F491" s="233"/>
      <c r="G491" s="234"/>
    </row>
    <row r="492" spans="1:7" x14ac:dyDescent="0.2">
      <c r="A492" s="224" t="s">
        <v>368</v>
      </c>
      <c r="B492" s="225" t="s">
        <v>873</v>
      </c>
      <c r="C492" s="226"/>
      <c r="D492" s="227"/>
      <c r="E492" s="227"/>
      <c r="F492" s="227"/>
      <c r="G492" s="228"/>
    </row>
    <row r="493" spans="1:7" ht="13.5" thickBot="1" x14ac:dyDescent="0.25">
      <c r="A493" s="229" t="s">
        <v>951</v>
      </c>
      <c r="B493" s="230" t="s">
        <v>874</v>
      </c>
      <c r="C493" s="231" t="s">
        <v>56</v>
      </c>
      <c r="D493" s="232">
        <v>1</v>
      </c>
      <c r="E493" s="233"/>
      <c r="F493" s="233"/>
      <c r="G493" s="234"/>
    </row>
    <row r="494" spans="1:7" x14ac:dyDescent="0.2">
      <c r="A494" s="267" t="s">
        <v>957</v>
      </c>
      <c r="B494" s="268"/>
      <c r="C494" s="268"/>
      <c r="D494" s="269"/>
      <c r="E494" s="216"/>
      <c r="F494" s="216"/>
      <c r="G494" s="244">
        <f>SUM(G491:G493)</f>
        <v>0</v>
      </c>
    </row>
    <row r="495" spans="1:7" ht="13.5" thickBot="1" x14ac:dyDescent="0.25">
      <c r="A495" s="270"/>
      <c r="B495" s="271"/>
      <c r="C495" s="271"/>
      <c r="D495" s="272"/>
      <c r="E495" s="217"/>
      <c r="F495" s="217"/>
      <c r="G495" s="245"/>
    </row>
    <row r="496" spans="1:7" x14ac:dyDescent="0.2">
      <c r="A496" s="218"/>
      <c r="B496" s="219"/>
      <c r="C496" s="219"/>
      <c r="D496" s="219"/>
      <c r="E496" s="219"/>
      <c r="F496" s="219"/>
      <c r="G496" s="221"/>
    </row>
    <row r="497" spans="1:7" x14ac:dyDescent="0.2">
      <c r="A497" s="54">
        <v>10</v>
      </c>
      <c r="B497" s="136" t="s">
        <v>253</v>
      </c>
      <c r="C497" s="137"/>
      <c r="D497" s="137"/>
      <c r="E497" s="170"/>
      <c r="F497" s="137"/>
      <c r="G497" s="138"/>
    </row>
    <row r="498" spans="1:7" x14ac:dyDescent="0.2">
      <c r="A498" s="54" t="s">
        <v>846</v>
      </c>
      <c r="B498" s="273" t="s">
        <v>255</v>
      </c>
      <c r="C498" s="273"/>
      <c r="D498" s="273"/>
      <c r="E498" s="273"/>
      <c r="F498" s="122"/>
      <c r="G498" s="93"/>
    </row>
    <row r="499" spans="1:7" x14ac:dyDescent="0.2">
      <c r="A499" s="193" t="s">
        <v>847</v>
      </c>
      <c r="B499" s="83" t="s">
        <v>254</v>
      </c>
      <c r="C499" s="187" t="s">
        <v>56</v>
      </c>
      <c r="D499" s="146">
        <v>12</v>
      </c>
      <c r="E499" s="205"/>
      <c r="F499" s="206"/>
      <c r="G499" s="207">
        <f>E499*D499</f>
        <v>0</v>
      </c>
    </row>
    <row r="500" spans="1:7" x14ac:dyDescent="0.2">
      <c r="A500" s="96"/>
      <c r="B500" s="304" t="s">
        <v>725</v>
      </c>
      <c r="C500" s="305"/>
      <c r="D500" s="305"/>
      <c r="E500" s="306"/>
      <c r="F500" s="139">
        <v>0.15559999999999999</v>
      </c>
      <c r="G500" s="123">
        <f>G499*F500</f>
        <v>0</v>
      </c>
    </row>
    <row r="501" spans="1:7" x14ac:dyDescent="0.2">
      <c r="A501" s="296"/>
      <c r="B501" s="296"/>
      <c r="C501" s="296"/>
      <c r="D501" s="296"/>
      <c r="E501" s="296"/>
      <c r="F501" s="297"/>
      <c r="G501" s="296"/>
    </row>
    <row r="502" spans="1:7" x14ac:dyDescent="0.2">
      <c r="A502" s="54" t="s">
        <v>848</v>
      </c>
      <c r="B502" s="273" t="s">
        <v>256</v>
      </c>
      <c r="C502" s="273"/>
      <c r="D502" s="273"/>
      <c r="E502" s="273"/>
      <c r="F502" s="132"/>
      <c r="G502" s="87"/>
    </row>
    <row r="503" spans="1:7" x14ac:dyDescent="0.2">
      <c r="A503" s="193" t="s">
        <v>952</v>
      </c>
      <c r="B503" s="83" t="s">
        <v>257</v>
      </c>
      <c r="C503" s="187" t="s">
        <v>56</v>
      </c>
      <c r="D503" s="146">
        <v>12</v>
      </c>
      <c r="E503" s="205"/>
      <c r="F503" s="206"/>
      <c r="G503" s="207">
        <f>E503*D503</f>
        <v>0</v>
      </c>
    </row>
    <row r="504" spans="1:7" ht="13.5" thickBot="1" x14ac:dyDescent="0.25">
      <c r="A504" s="55"/>
      <c r="B504" s="290" t="s">
        <v>724</v>
      </c>
      <c r="C504" s="291"/>
      <c r="D504" s="291"/>
      <c r="E504" s="292"/>
      <c r="F504" s="140">
        <v>0.2261</v>
      </c>
      <c r="G504" s="61">
        <f>G503*F504</f>
        <v>0</v>
      </c>
    </row>
    <row r="505" spans="1:7" x14ac:dyDescent="0.2">
      <c r="A505" s="280" t="s">
        <v>958</v>
      </c>
      <c r="B505" s="281"/>
      <c r="C505" s="281"/>
      <c r="D505" s="281"/>
      <c r="E505" s="281"/>
      <c r="F505" s="282"/>
      <c r="G505" s="274">
        <f>SUM(G499:G504)</f>
        <v>0</v>
      </c>
    </row>
    <row r="506" spans="1:7" ht="13.5" thickBot="1" x14ac:dyDescent="0.25">
      <c r="A506" s="287"/>
      <c r="B506" s="288"/>
      <c r="C506" s="288"/>
      <c r="D506" s="288"/>
      <c r="E506" s="288"/>
      <c r="F506" s="289"/>
      <c r="G506" s="275"/>
    </row>
    <row r="507" spans="1:7" x14ac:dyDescent="0.2">
      <c r="A507" s="276" t="s">
        <v>806</v>
      </c>
      <c r="B507" s="277"/>
      <c r="C507" s="277"/>
      <c r="D507" s="277"/>
      <c r="E507" s="277"/>
      <c r="F507" s="277"/>
      <c r="G507" s="274">
        <f>SUM(G13,G30,G114,G250,G300,G343,G481,G487,G494,G505)</f>
        <v>0</v>
      </c>
    </row>
    <row r="508" spans="1:7" ht="13.5" thickBot="1" x14ac:dyDescent="0.25">
      <c r="A508" s="278"/>
      <c r="B508" s="279"/>
      <c r="C508" s="279"/>
      <c r="D508" s="279"/>
      <c r="E508" s="279"/>
      <c r="F508" s="279"/>
      <c r="G508" s="275"/>
    </row>
    <row r="509" spans="1:7" x14ac:dyDescent="0.2">
      <c r="G509" s="105"/>
    </row>
    <row r="510" spans="1:7" x14ac:dyDescent="0.2">
      <c r="G510" s="105"/>
    </row>
    <row r="511" spans="1:7" x14ac:dyDescent="0.2">
      <c r="G511" s="105"/>
    </row>
    <row r="512" spans="1:7" x14ac:dyDescent="0.2">
      <c r="G512" s="105"/>
    </row>
    <row r="513" spans="7:7" x14ac:dyDescent="0.2">
      <c r="G513" s="105"/>
    </row>
    <row r="514" spans="7:7" x14ac:dyDescent="0.2">
      <c r="G514" s="105"/>
    </row>
    <row r="515" spans="7:7" x14ac:dyDescent="0.2">
      <c r="G515" s="105"/>
    </row>
    <row r="516" spans="7:7" x14ac:dyDescent="0.2">
      <c r="G516" s="105"/>
    </row>
    <row r="517" spans="7:7" x14ac:dyDescent="0.2">
      <c r="G517" s="105"/>
    </row>
    <row r="518" spans="7:7" x14ac:dyDescent="0.2">
      <c r="G518" s="105"/>
    </row>
    <row r="519" spans="7:7" x14ac:dyDescent="0.2">
      <c r="G519" s="105"/>
    </row>
    <row r="520" spans="7:7" x14ac:dyDescent="0.2">
      <c r="G520" s="105"/>
    </row>
    <row r="521" spans="7:7" x14ac:dyDescent="0.2">
      <c r="G521" s="105"/>
    </row>
    <row r="522" spans="7:7" x14ac:dyDescent="0.2">
      <c r="G522" s="105"/>
    </row>
    <row r="523" spans="7:7" x14ac:dyDescent="0.2">
      <c r="G523" s="105"/>
    </row>
    <row r="524" spans="7:7" x14ac:dyDescent="0.2">
      <c r="G524" s="105"/>
    </row>
    <row r="525" spans="7:7" x14ac:dyDescent="0.2">
      <c r="G525" s="105"/>
    </row>
    <row r="526" spans="7:7" x14ac:dyDescent="0.2">
      <c r="G526" s="105"/>
    </row>
    <row r="527" spans="7:7" x14ac:dyDescent="0.2">
      <c r="G527" s="105"/>
    </row>
    <row r="528" spans="7:7" x14ac:dyDescent="0.2">
      <c r="G528" s="105"/>
    </row>
    <row r="529" spans="7:7" x14ac:dyDescent="0.2">
      <c r="G529" s="105"/>
    </row>
    <row r="530" spans="7:7" x14ac:dyDescent="0.2">
      <c r="G530" s="105"/>
    </row>
    <row r="531" spans="7:7" x14ac:dyDescent="0.2">
      <c r="G531" s="105"/>
    </row>
    <row r="532" spans="7:7" x14ac:dyDescent="0.2">
      <c r="G532" s="105"/>
    </row>
    <row r="533" spans="7:7" x14ac:dyDescent="0.2">
      <c r="G533" s="105"/>
    </row>
    <row r="534" spans="7:7" x14ac:dyDescent="0.2">
      <c r="G534" s="105"/>
    </row>
    <row r="535" spans="7:7" x14ac:dyDescent="0.2">
      <c r="G535" s="105"/>
    </row>
    <row r="536" spans="7:7" x14ac:dyDescent="0.2">
      <c r="G536" s="105"/>
    </row>
    <row r="537" spans="7:7" x14ac:dyDescent="0.2">
      <c r="G537" s="105"/>
    </row>
    <row r="538" spans="7:7" x14ac:dyDescent="0.2">
      <c r="G538" s="105"/>
    </row>
    <row r="539" spans="7:7" x14ac:dyDescent="0.2">
      <c r="G539" s="105"/>
    </row>
    <row r="540" spans="7:7" x14ac:dyDescent="0.2">
      <c r="G540" s="105"/>
    </row>
    <row r="541" spans="7:7" x14ac:dyDescent="0.2">
      <c r="G541" s="105"/>
    </row>
    <row r="542" spans="7:7" x14ac:dyDescent="0.2">
      <c r="G542" s="105"/>
    </row>
    <row r="543" spans="7:7" x14ac:dyDescent="0.2">
      <c r="G543" s="105"/>
    </row>
    <row r="544" spans="7:7" x14ac:dyDescent="0.2">
      <c r="G544" s="105"/>
    </row>
    <row r="545" spans="7:7" x14ac:dyDescent="0.2">
      <c r="G545" s="105"/>
    </row>
    <row r="546" spans="7:7" x14ac:dyDescent="0.2">
      <c r="G546" s="105"/>
    </row>
    <row r="547" spans="7:7" x14ac:dyDescent="0.2">
      <c r="G547" s="105"/>
    </row>
    <row r="548" spans="7:7" x14ac:dyDescent="0.2">
      <c r="G548" s="105"/>
    </row>
    <row r="549" spans="7:7" x14ac:dyDescent="0.2">
      <c r="G549" s="105"/>
    </row>
    <row r="550" spans="7:7" x14ac:dyDescent="0.2">
      <c r="G550" s="105"/>
    </row>
    <row r="551" spans="7:7" x14ac:dyDescent="0.2">
      <c r="G551" s="105"/>
    </row>
    <row r="552" spans="7:7" x14ac:dyDescent="0.2">
      <c r="G552" s="105"/>
    </row>
    <row r="553" spans="7:7" x14ac:dyDescent="0.2">
      <c r="G553" s="105"/>
    </row>
    <row r="554" spans="7:7" x14ac:dyDescent="0.2">
      <c r="G554" s="105"/>
    </row>
    <row r="555" spans="7:7" x14ac:dyDescent="0.2">
      <c r="G555" s="105"/>
    </row>
    <row r="556" spans="7:7" x14ac:dyDescent="0.2">
      <c r="G556" s="105"/>
    </row>
    <row r="557" spans="7:7" x14ac:dyDescent="0.2">
      <c r="G557" s="105"/>
    </row>
    <row r="558" spans="7:7" x14ac:dyDescent="0.2">
      <c r="G558" s="105"/>
    </row>
    <row r="559" spans="7:7" x14ac:dyDescent="0.2">
      <c r="G559" s="105"/>
    </row>
    <row r="560" spans="7:7" x14ac:dyDescent="0.2">
      <c r="G560" s="105"/>
    </row>
    <row r="561" spans="7:7" x14ac:dyDescent="0.2">
      <c r="G561" s="105"/>
    </row>
    <row r="562" spans="7:7" x14ac:dyDescent="0.2">
      <c r="G562" s="105"/>
    </row>
    <row r="563" spans="7:7" x14ac:dyDescent="0.2">
      <c r="G563" s="105"/>
    </row>
    <row r="564" spans="7:7" x14ac:dyDescent="0.2">
      <c r="G564" s="105"/>
    </row>
    <row r="565" spans="7:7" x14ac:dyDescent="0.2">
      <c r="G565" s="105"/>
    </row>
    <row r="566" spans="7:7" x14ac:dyDescent="0.2">
      <c r="G566" s="105"/>
    </row>
    <row r="567" spans="7:7" x14ac:dyDescent="0.2">
      <c r="G567" s="105"/>
    </row>
    <row r="568" spans="7:7" x14ac:dyDescent="0.2">
      <c r="G568" s="105"/>
    </row>
    <row r="569" spans="7:7" x14ac:dyDescent="0.2">
      <c r="G569" s="105"/>
    </row>
    <row r="570" spans="7:7" x14ac:dyDescent="0.2">
      <c r="G570" s="105"/>
    </row>
    <row r="571" spans="7:7" x14ac:dyDescent="0.2">
      <c r="G571" s="105"/>
    </row>
    <row r="572" spans="7:7" x14ac:dyDescent="0.2">
      <c r="G572" s="105"/>
    </row>
    <row r="573" spans="7:7" x14ac:dyDescent="0.2">
      <c r="G573" s="105"/>
    </row>
    <row r="574" spans="7:7" x14ac:dyDescent="0.2">
      <c r="G574" s="105"/>
    </row>
    <row r="575" spans="7:7" x14ac:dyDescent="0.2">
      <c r="G575" s="105"/>
    </row>
    <row r="576" spans="7:7" x14ac:dyDescent="0.2">
      <c r="G576" s="105"/>
    </row>
    <row r="577" spans="7:7" x14ac:dyDescent="0.2">
      <c r="G577" s="105"/>
    </row>
    <row r="578" spans="7:7" x14ac:dyDescent="0.2">
      <c r="G578" s="105"/>
    </row>
    <row r="579" spans="7:7" x14ac:dyDescent="0.2">
      <c r="G579" s="105"/>
    </row>
    <row r="580" spans="7:7" x14ac:dyDescent="0.2">
      <c r="G580" s="105"/>
    </row>
    <row r="581" spans="7:7" x14ac:dyDescent="0.2">
      <c r="G581" s="105"/>
    </row>
    <row r="582" spans="7:7" x14ac:dyDescent="0.2">
      <c r="G582" s="105"/>
    </row>
    <row r="583" spans="7:7" x14ac:dyDescent="0.2">
      <c r="G583" s="105"/>
    </row>
    <row r="584" spans="7:7" x14ac:dyDescent="0.2">
      <c r="G584" s="105"/>
    </row>
    <row r="585" spans="7:7" x14ac:dyDescent="0.2">
      <c r="G585" s="105"/>
    </row>
    <row r="586" spans="7:7" x14ac:dyDescent="0.2">
      <c r="G586" s="105"/>
    </row>
    <row r="587" spans="7:7" x14ac:dyDescent="0.2">
      <c r="G587" s="105"/>
    </row>
    <row r="588" spans="7:7" x14ac:dyDescent="0.2">
      <c r="G588" s="105"/>
    </row>
    <row r="589" spans="7:7" x14ac:dyDescent="0.2">
      <c r="G589" s="105"/>
    </row>
    <row r="590" spans="7:7" x14ac:dyDescent="0.2">
      <c r="G590" s="105"/>
    </row>
    <row r="591" spans="7:7" x14ac:dyDescent="0.2">
      <c r="G591" s="105"/>
    </row>
    <row r="592" spans="7:7" x14ac:dyDescent="0.2">
      <c r="G592" s="105"/>
    </row>
    <row r="593" spans="7:7" x14ac:dyDescent="0.2">
      <c r="G593" s="105"/>
    </row>
    <row r="594" spans="7:7" x14ac:dyDescent="0.2">
      <c r="G594" s="105"/>
    </row>
    <row r="595" spans="7:7" x14ac:dyDescent="0.2">
      <c r="G595" s="105"/>
    </row>
    <row r="596" spans="7:7" x14ac:dyDescent="0.2">
      <c r="G596" s="105"/>
    </row>
    <row r="597" spans="7:7" x14ac:dyDescent="0.2">
      <c r="G597" s="105"/>
    </row>
    <row r="598" spans="7:7" x14ac:dyDescent="0.2">
      <c r="G598" s="105"/>
    </row>
    <row r="599" spans="7:7" x14ac:dyDescent="0.2">
      <c r="G599" s="105"/>
    </row>
    <row r="600" spans="7:7" x14ac:dyDescent="0.2">
      <c r="G600" s="105"/>
    </row>
    <row r="601" spans="7:7" x14ac:dyDescent="0.2">
      <c r="G601" s="105"/>
    </row>
    <row r="602" spans="7:7" x14ac:dyDescent="0.2">
      <c r="G602" s="105"/>
    </row>
    <row r="603" spans="7:7" x14ac:dyDescent="0.2">
      <c r="G603" s="105"/>
    </row>
    <row r="604" spans="7:7" x14ac:dyDescent="0.2">
      <c r="G604" s="105"/>
    </row>
    <row r="605" spans="7:7" x14ac:dyDescent="0.2">
      <c r="G605" s="105"/>
    </row>
    <row r="606" spans="7:7" x14ac:dyDescent="0.2">
      <c r="G606" s="105"/>
    </row>
    <row r="607" spans="7:7" x14ac:dyDescent="0.2">
      <c r="G607" s="105"/>
    </row>
    <row r="608" spans="7:7" x14ac:dyDescent="0.2">
      <c r="G608" s="105"/>
    </row>
    <row r="609" spans="7:7" x14ac:dyDescent="0.2">
      <c r="G609" s="105"/>
    </row>
    <row r="610" spans="7:7" x14ac:dyDescent="0.2">
      <c r="G610" s="105"/>
    </row>
    <row r="611" spans="7:7" x14ac:dyDescent="0.2">
      <c r="G611" s="105"/>
    </row>
    <row r="612" spans="7:7" x14ac:dyDescent="0.2">
      <c r="G612" s="105"/>
    </row>
    <row r="613" spans="7:7" x14ac:dyDescent="0.2">
      <c r="G613" s="105"/>
    </row>
    <row r="614" spans="7:7" x14ac:dyDescent="0.2">
      <c r="G614" s="105"/>
    </row>
    <row r="615" spans="7:7" x14ac:dyDescent="0.2">
      <c r="G615" s="105"/>
    </row>
    <row r="616" spans="7:7" x14ac:dyDescent="0.2">
      <c r="G616" s="105"/>
    </row>
    <row r="617" spans="7:7" x14ac:dyDescent="0.2">
      <c r="G617" s="105"/>
    </row>
    <row r="618" spans="7:7" x14ac:dyDescent="0.2">
      <c r="G618" s="105"/>
    </row>
    <row r="619" spans="7:7" x14ac:dyDescent="0.2">
      <c r="G619" s="105"/>
    </row>
    <row r="620" spans="7:7" x14ac:dyDescent="0.2">
      <c r="G620" s="105"/>
    </row>
    <row r="621" spans="7:7" x14ac:dyDescent="0.2">
      <c r="G621" s="105"/>
    </row>
    <row r="622" spans="7:7" x14ac:dyDescent="0.2">
      <c r="G622" s="105"/>
    </row>
    <row r="623" spans="7:7" x14ac:dyDescent="0.2">
      <c r="G623" s="105"/>
    </row>
    <row r="624" spans="7:7" x14ac:dyDescent="0.2">
      <c r="G624" s="105"/>
    </row>
    <row r="625" spans="7:7" x14ac:dyDescent="0.2">
      <c r="G625" s="105"/>
    </row>
    <row r="626" spans="7:7" x14ac:dyDescent="0.2">
      <c r="G626" s="105"/>
    </row>
    <row r="627" spans="7:7" x14ac:dyDescent="0.2">
      <c r="G627" s="105"/>
    </row>
    <row r="628" spans="7:7" x14ac:dyDescent="0.2">
      <c r="G628" s="105"/>
    </row>
    <row r="629" spans="7:7" x14ac:dyDescent="0.2">
      <c r="G629" s="105"/>
    </row>
    <row r="630" spans="7:7" x14ac:dyDescent="0.2">
      <c r="G630" s="105"/>
    </row>
    <row r="631" spans="7:7" x14ac:dyDescent="0.2">
      <c r="G631" s="105"/>
    </row>
    <row r="632" spans="7:7" x14ac:dyDescent="0.2">
      <c r="G632" s="105"/>
    </row>
    <row r="633" spans="7:7" x14ac:dyDescent="0.2">
      <c r="G633" s="105"/>
    </row>
    <row r="634" spans="7:7" x14ac:dyDescent="0.2">
      <c r="G634" s="105"/>
    </row>
    <row r="635" spans="7:7" x14ac:dyDescent="0.2">
      <c r="G635" s="105"/>
    </row>
    <row r="636" spans="7:7" x14ac:dyDescent="0.2">
      <c r="G636" s="105"/>
    </row>
    <row r="637" spans="7:7" x14ac:dyDescent="0.2">
      <c r="G637" s="105"/>
    </row>
    <row r="638" spans="7:7" x14ac:dyDescent="0.2">
      <c r="G638" s="105"/>
    </row>
    <row r="639" spans="7:7" x14ac:dyDescent="0.2">
      <c r="G639" s="105"/>
    </row>
    <row r="640" spans="7:7" x14ac:dyDescent="0.2">
      <c r="G640" s="105"/>
    </row>
    <row r="641" spans="7:7" x14ac:dyDescent="0.2">
      <c r="G641" s="105"/>
    </row>
    <row r="642" spans="7:7" x14ac:dyDescent="0.2">
      <c r="G642" s="105"/>
    </row>
    <row r="643" spans="7:7" x14ac:dyDescent="0.2">
      <c r="G643" s="105"/>
    </row>
    <row r="644" spans="7:7" x14ac:dyDescent="0.2">
      <c r="G644" s="105"/>
    </row>
    <row r="645" spans="7:7" x14ac:dyDescent="0.2">
      <c r="G645" s="105"/>
    </row>
    <row r="646" spans="7:7" x14ac:dyDescent="0.2">
      <c r="G646" s="105"/>
    </row>
    <row r="647" spans="7:7" x14ac:dyDescent="0.2">
      <c r="G647" s="105"/>
    </row>
    <row r="648" spans="7:7" x14ac:dyDescent="0.2">
      <c r="G648" s="105"/>
    </row>
    <row r="649" spans="7:7" x14ac:dyDescent="0.2">
      <c r="G649" s="105"/>
    </row>
    <row r="650" spans="7:7" x14ac:dyDescent="0.2">
      <c r="G650" s="105"/>
    </row>
    <row r="651" spans="7:7" x14ac:dyDescent="0.2">
      <c r="G651" s="105"/>
    </row>
    <row r="652" spans="7:7" x14ac:dyDescent="0.2">
      <c r="G652" s="105"/>
    </row>
    <row r="653" spans="7:7" x14ac:dyDescent="0.2">
      <c r="G653" s="105"/>
    </row>
    <row r="654" spans="7:7" x14ac:dyDescent="0.2">
      <c r="G654" s="105"/>
    </row>
    <row r="655" spans="7:7" x14ac:dyDescent="0.2">
      <c r="G655" s="105"/>
    </row>
    <row r="656" spans="7:7" x14ac:dyDescent="0.2">
      <c r="G656" s="105"/>
    </row>
    <row r="657" spans="7:7" x14ac:dyDescent="0.2">
      <c r="G657" s="105"/>
    </row>
    <row r="658" spans="7:7" x14ac:dyDescent="0.2">
      <c r="G658" s="105"/>
    </row>
    <row r="659" spans="7:7" x14ac:dyDescent="0.2">
      <c r="G659" s="105"/>
    </row>
    <row r="660" spans="7:7" x14ac:dyDescent="0.2">
      <c r="G660" s="105"/>
    </row>
    <row r="661" spans="7:7" x14ac:dyDescent="0.2">
      <c r="G661" s="105"/>
    </row>
    <row r="662" spans="7:7" x14ac:dyDescent="0.2">
      <c r="G662" s="105"/>
    </row>
    <row r="663" spans="7:7" x14ac:dyDescent="0.2">
      <c r="G663" s="105"/>
    </row>
    <row r="664" spans="7:7" x14ac:dyDescent="0.2">
      <c r="G664" s="105"/>
    </row>
    <row r="665" spans="7:7" x14ac:dyDescent="0.2">
      <c r="G665" s="105"/>
    </row>
    <row r="666" spans="7:7" x14ac:dyDescent="0.2">
      <c r="G666" s="105"/>
    </row>
    <row r="667" spans="7:7" x14ac:dyDescent="0.2">
      <c r="G667" s="105"/>
    </row>
    <row r="668" spans="7:7" x14ac:dyDescent="0.2">
      <c r="G668" s="105"/>
    </row>
    <row r="669" spans="7:7" x14ac:dyDescent="0.2">
      <c r="G669" s="105"/>
    </row>
    <row r="670" spans="7:7" x14ac:dyDescent="0.2">
      <c r="G670" s="105"/>
    </row>
    <row r="671" spans="7:7" x14ac:dyDescent="0.2">
      <c r="G671" s="105"/>
    </row>
    <row r="672" spans="7:7" x14ac:dyDescent="0.2">
      <c r="G672" s="105"/>
    </row>
    <row r="673" spans="7:7" x14ac:dyDescent="0.2">
      <c r="G673" s="105"/>
    </row>
    <row r="674" spans="7:7" x14ac:dyDescent="0.2">
      <c r="G674" s="105"/>
    </row>
    <row r="675" spans="7:7" x14ac:dyDescent="0.2">
      <c r="G675" s="105"/>
    </row>
    <row r="676" spans="7:7" x14ac:dyDescent="0.2">
      <c r="G676" s="105"/>
    </row>
    <row r="677" spans="7:7" x14ac:dyDescent="0.2">
      <c r="G677" s="105"/>
    </row>
    <row r="678" spans="7:7" x14ac:dyDescent="0.2">
      <c r="G678" s="105"/>
    </row>
    <row r="679" spans="7:7" x14ac:dyDescent="0.2">
      <c r="G679" s="105"/>
    </row>
    <row r="680" spans="7:7" x14ac:dyDescent="0.2">
      <c r="G680" s="105"/>
    </row>
    <row r="681" spans="7:7" x14ac:dyDescent="0.2">
      <c r="G681" s="105"/>
    </row>
    <row r="682" spans="7:7" x14ac:dyDescent="0.2">
      <c r="G682" s="105"/>
    </row>
    <row r="683" spans="7:7" x14ac:dyDescent="0.2">
      <c r="G683" s="105"/>
    </row>
    <row r="684" spans="7:7" x14ac:dyDescent="0.2">
      <c r="G684" s="105"/>
    </row>
    <row r="685" spans="7:7" x14ac:dyDescent="0.2">
      <c r="G685" s="105"/>
    </row>
    <row r="686" spans="7:7" x14ac:dyDescent="0.2">
      <c r="G686" s="105"/>
    </row>
    <row r="687" spans="7:7" x14ac:dyDescent="0.2">
      <c r="G687" s="105"/>
    </row>
    <row r="688" spans="7:7" x14ac:dyDescent="0.2">
      <c r="G688" s="105"/>
    </row>
    <row r="689" spans="7:7" x14ac:dyDescent="0.2">
      <c r="G689" s="105"/>
    </row>
    <row r="690" spans="7:7" x14ac:dyDescent="0.2">
      <c r="G690" s="105"/>
    </row>
    <row r="691" spans="7:7" x14ac:dyDescent="0.2">
      <c r="G691" s="105"/>
    </row>
    <row r="692" spans="7:7" x14ac:dyDescent="0.2">
      <c r="G692" s="105"/>
    </row>
    <row r="693" spans="7:7" x14ac:dyDescent="0.2">
      <c r="G693" s="105"/>
    </row>
    <row r="694" spans="7:7" x14ac:dyDescent="0.2">
      <c r="G694" s="105"/>
    </row>
    <row r="695" spans="7:7" x14ac:dyDescent="0.2">
      <c r="G695" s="105"/>
    </row>
    <row r="696" spans="7:7" x14ac:dyDescent="0.2">
      <c r="G696" s="105"/>
    </row>
    <row r="697" spans="7:7" x14ac:dyDescent="0.2">
      <c r="G697" s="105"/>
    </row>
    <row r="698" spans="7:7" x14ac:dyDescent="0.2">
      <c r="G698" s="105"/>
    </row>
    <row r="699" spans="7:7" x14ac:dyDescent="0.2">
      <c r="G699" s="105"/>
    </row>
    <row r="700" spans="7:7" x14ac:dyDescent="0.2">
      <c r="G700" s="105"/>
    </row>
    <row r="701" spans="7:7" x14ac:dyDescent="0.2">
      <c r="G701" s="105"/>
    </row>
    <row r="702" spans="7:7" x14ac:dyDescent="0.2">
      <c r="G702" s="105"/>
    </row>
    <row r="703" spans="7:7" x14ac:dyDescent="0.2">
      <c r="G703" s="105"/>
    </row>
    <row r="704" spans="7:7" x14ac:dyDescent="0.2">
      <c r="G704" s="105"/>
    </row>
    <row r="705" spans="7:7" x14ac:dyDescent="0.2">
      <c r="G705" s="105"/>
    </row>
    <row r="706" spans="7:7" x14ac:dyDescent="0.2">
      <c r="G706" s="105"/>
    </row>
    <row r="707" spans="7:7" x14ac:dyDescent="0.2">
      <c r="G707" s="105"/>
    </row>
    <row r="708" spans="7:7" x14ac:dyDescent="0.2">
      <c r="G708" s="105"/>
    </row>
    <row r="709" spans="7:7" x14ac:dyDescent="0.2">
      <c r="G709" s="105"/>
    </row>
    <row r="710" spans="7:7" x14ac:dyDescent="0.2">
      <c r="G710" s="105"/>
    </row>
    <row r="711" spans="7:7" x14ac:dyDescent="0.2">
      <c r="G711" s="105"/>
    </row>
    <row r="712" spans="7:7" x14ac:dyDescent="0.2">
      <c r="G712" s="105"/>
    </row>
    <row r="713" spans="7:7" x14ac:dyDescent="0.2">
      <c r="G713" s="105"/>
    </row>
    <row r="714" spans="7:7" x14ac:dyDescent="0.2">
      <c r="G714" s="105"/>
    </row>
    <row r="715" spans="7:7" x14ac:dyDescent="0.2">
      <c r="G715" s="105"/>
    </row>
    <row r="716" spans="7:7" x14ac:dyDescent="0.2">
      <c r="G716" s="105"/>
    </row>
    <row r="717" spans="7:7" x14ac:dyDescent="0.2">
      <c r="G717" s="105"/>
    </row>
    <row r="718" spans="7:7" x14ac:dyDescent="0.2">
      <c r="G718" s="105"/>
    </row>
    <row r="719" spans="7:7" x14ac:dyDescent="0.2">
      <c r="G719" s="105"/>
    </row>
    <row r="720" spans="7:7" x14ac:dyDescent="0.2">
      <c r="G720" s="105"/>
    </row>
    <row r="721" spans="7:7" x14ac:dyDescent="0.2">
      <c r="G721" s="105"/>
    </row>
    <row r="722" spans="7:7" x14ac:dyDescent="0.2">
      <c r="G722" s="105"/>
    </row>
    <row r="723" spans="7:7" x14ac:dyDescent="0.2">
      <c r="G723" s="105"/>
    </row>
    <row r="724" spans="7:7" x14ac:dyDescent="0.2">
      <c r="G724" s="105"/>
    </row>
    <row r="725" spans="7:7" x14ac:dyDescent="0.2">
      <c r="G725" s="105"/>
    </row>
    <row r="726" spans="7:7" x14ac:dyDescent="0.2">
      <c r="G726" s="105"/>
    </row>
    <row r="727" spans="7:7" x14ac:dyDescent="0.2">
      <c r="G727" s="105"/>
    </row>
    <row r="728" spans="7:7" x14ac:dyDescent="0.2">
      <c r="G728" s="105"/>
    </row>
    <row r="729" spans="7:7" x14ac:dyDescent="0.2">
      <c r="G729" s="105"/>
    </row>
    <row r="730" spans="7:7" x14ac:dyDescent="0.2">
      <c r="G730" s="105"/>
    </row>
    <row r="731" spans="7:7" x14ac:dyDescent="0.2">
      <c r="G731" s="105"/>
    </row>
    <row r="732" spans="7:7" x14ac:dyDescent="0.2">
      <c r="G732" s="105"/>
    </row>
    <row r="733" spans="7:7" x14ac:dyDescent="0.2">
      <c r="G733" s="105"/>
    </row>
    <row r="734" spans="7:7" x14ac:dyDescent="0.2">
      <c r="G734" s="105"/>
    </row>
    <row r="735" spans="7:7" x14ac:dyDescent="0.2">
      <c r="G735" s="105"/>
    </row>
    <row r="736" spans="7:7" x14ac:dyDescent="0.2">
      <c r="G736" s="105"/>
    </row>
    <row r="737" spans="7:7" x14ac:dyDescent="0.2">
      <c r="G737" s="105"/>
    </row>
    <row r="738" spans="7:7" x14ac:dyDescent="0.2">
      <c r="G738" s="105"/>
    </row>
    <row r="739" spans="7:7" x14ac:dyDescent="0.2">
      <c r="G739" s="105"/>
    </row>
    <row r="740" spans="7:7" x14ac:dyDescent="0.2">
      <c r="G740" s="105"/>
    </row>
    <row r="741" spans="7:7" x14ac:dyDescent="0.2">
      <c r="G741" s="105"/>
    </row>
    <row r="742" spans="7:7" x14ac:dyDescent="0.2">
      <c r="G742" s="105"/>
    </row>
    <row r="743" spans="7:7" x14ac:dyDescent="0.2">
      <c r="G743" s="105"/>
    </row>
    <row r="744" spans="7:7" x14ac:dyDescent="0.2">
      <c r="G744" s="105"/>
    </row>
    <row r="745" spans="7:7" x14ac:dyDescent="0.2">
      <c r="G745" s="105"/>
    </row>
    <row r="746" spans="7:7" x14ac:dyDescent="0.2">
      <c r="G746" s="105"/>
    </row>
    <row r="747" spans="7:7" x14ac:dyDescent="0.2">
      <c r="G747" s="105"/>
    </row>
    <row r="748" spans="7:7" x14ac:dyDescent="0.2">
      <c r="G748" s="105"/>
    </row>
    <row r="749" spans="7:7" x14ac:dyDescent="0.2">
      <c r="G749" s="105"/>
    </row>
    <row r="750" spans="7:7" x14ac:dyDescent="0.2">
      <c r="G750" s="105"/>
    </row>
    <row r="751" spans="7:7" x14ac:dyDescent="0.2">
      <c r="G751" s="105"/>
    </row>
    <row r="752" spans="7:7" x14ac:dyDescent="0.2">
      <c r="G752" s="105"/>
    </row>
    <row r="753" spans="7:7" x14ac:dyDescent="0.2">
      <c r="G753" s="105"/>
    </row>
    <row r="754" spans="7:7" x14ac:dyDescent="0.2">
      <c r="G754" s="105"/>
    </row>
    <row r="755" spans="7:7" x14ac:dyDescent="0.2">
      <c r="G755" s="105"/>
    </row>
    <row r="756" spans="7:7" x14ac:dyDescent="0.2">
      <c r="G756" s="105"/>
    </row>
    <row r="757" spans="7:7" x14ac:dyDescent="0.2">
      <c r="G757" s="105"/>
    </row>
    <row r="758" spans="7:7" x14ac:dyDescent="0.2">
      <c r="G758" s="105"/>
    </row>
    <row r="759" spans="7:7" x14ac:dyDescent="0.2">
      <c r="G759" s="105"/>
    </row>
    <row r="760" spans="7:7" x14ac:dyDescent="0.2">
      <c r="G760" s="105"/>
    </row>
    <row r="761" spans="7:7" x14ac:dyDescent="0.2">
      <c r="G761" s="105"/>
    </row>
    <row r="762" spans="7:7" x14ac:dyDescent="0.2">
      <c r="G762" s="105"/>
    </row>
    <row r="763" spans="7:7" x14ac:dyDescent="0.2">
      <c r="G763" s="105"/>
    </row>
    <row r="764" spans="7:7" x14ac:dyDescent="0.2">
      <c r="G764" s="105"/>
    </row>
    <row r="765" spans="7:7" x14ac:dyDescent="0.2">
      <c r="G765" s="105"/>
    </row>
    <row r="766" spans="7:7" x14ac:dyDescent="0.2">
      <c r="G766" s="105"/>
    </row>
    <row r="767" spans="7:7" x14ac:dyDescent="0.2">
      <c r="G767" s="105"/>
    </row>
    <row r="768" spans="7:7" x14ac:dyDescent="0.2">
      <c r="G768" s="105"/>
    </row>
    <row r="769" spans="7:7" x14ac:dyDescent="0.2">
      <c r="G769" s="105"/>
    </row>
    <row r="770" spans="7:7" x14ac:dyDescent="0.2">
      <c r="G770" s="105"/>
    </row>
    <row r="771" spans="7:7" x14ac:dyDescent="0.2">
      <c r="G771" s="105"/>
    </row>
    <row r="772" spans="7:7" x14ac:dyDescent="0.2">
      <c r="G772" s="105"/>
    </row>
    <row r="773" spans="7:7" x14ac:dyDescent="0.2">
      <c r="G773" s="105"/>
    </row>
    <row r="774" spans="7:7" x14ac:dyDescent="0.2">
      <c r="G774" s="105"/>
    </row>
    <row r="775" spans="7:7" x14ac:dyDescent="0.2">
      <c r="G775" s="105"/>
    </row>
    <row r="776" spans="7:7" x14ac:dyDescent="0.2">
      <c r="G776" s="105"/>
    </row>
    <row r="777" spans="7:7" x14ac:dyDescent="0.2">
      <c r="G777" s="105"/>
    </row>
    <row r="778" spans="7:7" x14ac:dyDescent="0.2">
      <c r="G778" s="105"/>
    </row>
    <row r="779" spans="7:7" x14ac:dyDescent="0.2">
      <c r="G779" s="105"/>
    </row>
    <row r="780" spans="7:7" x14ac:dyDescent="0.2">
      <c r="G780" s="105"/>
    </row>
    <row r="781" spans="7:7" x14ac:dyDescent="0.2">
      <c r="G781" s="105"/>
    </row>
    <row r="782" spans="7:7" x14ac:dyDescent="0.2">
      <c r="G782" s="105"/>
    </row>
    <row r="783" spans="7:7" x14ac:dyDescent="0.2">
      <c r="G783" s="105"/>
    </row>
    <row r="784" spans="7:7" x14ac:dyDescent="0.2">
      <c r="G784" s="105"/>
    </row>
    <row r="785" spans="7:7" x14ac:dyDescent="0.2">
      <c r="G785" s="105"/>
    </row>
    <row r="786" spans="7:7" x14ac:dyDescent="0.2">
      <c r="G786" s="105"/>
    </row>
    <row r="787" spans="7:7" x14ac:dyDescent="0.2">
      <c r="G787" s="105"/>
    </row>
    <row r="788" spans="7:7" x14ac:dyDescent="0.2">
      <c r="G788" s="105"/>
    </row>
    <row r="789" spans="7:7" x14ac:dyDescent="0.2">
      <c r="G789" s="105"/>
    </row>
    <row r="790" spans="7:7" x14ac:dyDescent="0.2">
      <c r="G790" s="105"/>
    </row>
    <row r="791" spans="7:7" x14ac:dyDescent="0.2">
      <c r="G791" s="105"/>
    </row>
    <row r="792" spans="7:7" x14ac:dyDescent="0.2">
      <c r="G792" s="105"/>
    </row>
    <row r="793" spans="7:7" x14ac:dyDescent="0.2">
      <c r="G793" s="105"/>
    </row>
    <row r="794" spans="7:7" x14ac:dyDescent="0.2">
      <c r="G794" s="105"/>
    </row>
    <row r="795" spans="7:7" x14ac:dyDescent="0.2">
      <c r="G795" s="105"/>
    </row>
    <row r="796" spans="7:7" x14ac:dyDescent="0.2">
      <c r="G796" s="105"/>
    </row>
    <row r="797" spans="7:7" x14ac:dyDescent="0.2">
      <c r="G797" s="105"/>
    </row>
    <row r="798" spans="7:7" x14ac:dyDescent="0.2">
      <c r="G798" s="105"/>
    </row>
    <row r="799" spans="7:7" x14ac:dyDescent="0.2">
      <c r="G799" s="105"/>
    </row>
    <row r="800" spans="7:7" x14ac:dyDescent="0.2">
      <c r="G800" s="105"/>
    </row>
    <row r="801" spans="7:7" x14ac:dyDescent="0.2">
      <c r="G801" s="105"/>
    </row>
    <row r="802" spans="7:7" x14ac:dyDescent="0.2">
      <c r="G802" s="105"/>
    </row>
    <row r="803" spans="7:7" x14ac:dyDescent="0.2">
      <c r="G803" s="105"/>
    </row>
    <row r="804" spans="7:7" x14ac:dyDescent="0.2">
      <c r="G804" s="105"/>
    </row>
    <row r="805" spans="7:7" x14ac:dyDescent="0.2">
      <c r="G805" s="105"/>
    </row>
    <row r="806" spans="7:7" x14ac:dyDescent="0.2">
      <c r="G806" s="105"/>
    </row>
    <row r="807" spans="7:7" x14ac:dyDescent="0.2">
      <c r="G807" s="105"/>
    </row>
    <row r="808" spans="7:7" x14ac:dyDescent="0.2">
      <c r="G808" s="105"/>
    </row>
    <row r="809" spans="7:7" x14ac:dyDescent="0.2">
      <c r="G809" s="105"/>
    </row>
    <row r="810" spans="7:7" x14ac:dyDescent="0.2">
      <c r="G810" s="105"/>
    </row>
    <row r="811" spans="7:7" x14ac:dyDescent="0.2">
      <c r="G811" s="105"/>
    </row>
    <row r="812" spans="7:7" x14ac:dyDescent="0.2">
      <c r="G812" s="105"/>
    </row>
    <row r="813" spans="7:7" x14ac:dyDescent="0.2">
      <c r="G813" s="105"/>
    </row>
    <row r="814" spans="7:7" x14ac:dyDescent="0.2">
      <c r="G814" s="105"/>
    </row>
    <row r="815" spans="7:7" x14ac:dyDescent="0.2">
      <c r="G815" s="105"/>
    </row>
    <row r="816" spans="7:7" x14ac:dyDescent="0.2">
      <c r="G816" s="105"/>
    </row>
    <row r="817" spans="7:7" x14ac:dyDescent="0.2">
      <c r="G817" s="105"/>
    </row>
    <row r="818" spans="7:7" x14ac:dyDescent="0.2">
      <c r="G818" s="105"/>
    </row>
    <row r="819" spans="7:7" x14ac:dyDescent="0.2">
      <c r="G819" s="105"/>
    </row>
    <row r="820" spans="7:7" x14ac:dyDescent="0.2">
      <c r="G820" s="105"/>
    </row>
    <row r="821" spans="7:7" x14ac:dyDescent="0.2">
      <c r="G821" s="105"/>
    </row>
    <row r="822" spans="7:7" x14ac:dyDescent="0.2">
      <c r="G822" s="105"/>
    </row>
    <row r="823" spans="7:7" x14ac:dyDescent="0.2">
      <c r="G823" s="105"/>
    </row>
    <row r="824" spans="7:7" x14ac:dyDescent="0.2">
      <c r="G824" s="105"/>
    </row>
    <row r="825" spans="7:7" x14ac:dyDescent="0.2">
      <c r="G825" s="105"/>
    </row>
    <row r="826" spans="7:7" x14ac:dyDescent="0.2">
      <c r="G826" s="105"/>
    </row>
    <row r="827" spans="7:7" x14ac:dyDescent="0.2">
      <c r="G827" s="105"/>
    </row>
    <row r="828" spans="7:7" x14ac:dyDescent="0.2">
      <c r="G828" s="105"/>
    </row>
    <row r="829" spans="7:7" x14ac:dyDescent="0.2">
      <c r="G829" s="105"/>
    </row>
    <row r="830" spans="7:7" x14ac:dyDescent="0.2">
      <c r="G830" s="105"/>
    </row>
    <row r="831" spans="7:7" x14ac:dyDescent="0.2">
      <c r="G831" s="105"/>
    </row>
    <row r="832" spans="7:7" x14ac:dyDescent="0.2">
      <c r="G832" s="105"/>
    </row>
    <row r="833" spans="7:7" x14ac:dyDescent="0.2">
      <c r="G833" s="105"/>
    </row>
    <row r="834" spans="7:7" x14ac:dyDescent="0.2">
      <c r="G834" s="105"/>
    </row>
    <row r="835" spans="7:7" x14ac:dyDescent="0.2">
      <c r="G835" s="105"/>
    </row>
    <row r="836" spans="7:7" x14ac:dyDescent="0.2">
      <c r="G836" s="105"/>
    </row>
    <row r="837" spans="7:7" x14ac:dyDescent="0.2">
      <c r="G837" s="105"/>
    </row>
    <row r="838" spans="7:7" x14ac:dyDescent="0.2">
      <c r="G838" s="105"/>
    </row>
    <row r="839" spans="7:7" x14ac:dyDescent="0.2">
      <c r="G839" s="105"/>
    </row>
    <row r="840" spans="7:7" x14ac:dyDescent="0.2">
      <c r="G840" s="105"/>
    </row>
    <row r="841" spans="7:7" x14ac:dyDescent="0.2">
      <c r="G841" s="105"/>
    </row>
    <row r="842" spans="7:7" x14ac:dyDescent="0.2">
      <c r="G842" s="105"/>
    </row>
    <row r="843" spans="7:7" x14ac:dyDescent="0.2">
      <c r="G843" s="105"/>
    </row>
    <row r="844" spans="7:7" x14ac:dyDescent="0.2">
      <c r="G844" s="105"/>
    </row>
    <row r="845" spans="7:7" x14ac:dyDescent="0.2">
      <c r="G845" s="105"/>
    </row>
    <row r="846" spans="7:7" x14ac:dyDescent="0.2">
      <c r="G846" s="105"/>
    </row>
    <row r="847" spans="7:7" x14ac:dyDescent="0.2">
      <c r="G847" s="105"/>
    </row>
    <row r="848" spans="7:7" x14ac:dyDescent="0.2">
      <c r="G848" s="105"/>
    </row>
    <row r="849" spans="7:7" x14ac:dyDescent="0.2">
      <c r="G849" s="105"/>
    </row>
    <row r="850" spans="7:7" x14ac:dyDescent="0.2">
      <c r="G850" s="105"/>
    </row>
    <row r="851" spans="7:7" x14ac:dyDescent="0.2">
      <c r="G851" s="105"/>
    </row>
    <row r="852" spans="7:7" x14ac:dyDescent="0.2">
      <c r="G852" s="105"/>
    </row>
    <row r="853" spans="7:7" x14ac:dyDescent="0.2">
      <c r="G853" s="105"/>
    </row>
    <row r="854" spans="7:7" x14ac:dyDescent="0.2">
      <c r="G854" s="105"/>
    </row>
    <row r="855" spans="7:7" x14ac:dyDescent="0.2">
      <c r="G855" s="105"/>
    </row>
    <row r="856" spans="7:7" x14ac:dyDescent="0.2">
      <c r="G856" s="105"/>
    </row>
    <row r="857" spans="7:7" x14ac:dyDescent="0.2">
      <c r="G857" s="105"/>
    </row>
    <row r="858" spans="7:7" x14ac:dyDescent="0.2">
      <c r="G858" s="105"/>
    </row>
    <row r="859" spans="7:7" x14ac:dyDescent="0.2">
      <c r="G859" s="105"/>
    </row>
    <row r="860" spans="7:7" x14ac:dyDescent="0.2">
      <c r="G860" s="105"/>
    </row>
    <row r="861" spans="7:7" x14ac:dyDescent="0.2">
      <c r="G861" s="105"/>
    </row>
    <row r="862" spans="7:7" x14ac:dyDescent="0.2">
      <c r="G862" s="105"/>
    </row>
    <row r="863" spans="7:7" x14ac:dyDescent="0.2">
      <c r="G863" s="105"/>
    </row>
    <row r="864" spans="7:7" x14ac:dyDescent="0.2">
      <c r="G864" s="105"/>
    </row>
    <row r="865" spans="7:7" x14ac:dyDescent="0.2">
      <c r="G865" s="105"/>
    </row>
    <row r="866" spans="7:7" x14ac:dyDescent="0.2">
      <c r="G866" s="105"/>
    </row>
    <row r="867" spans="7:7" x14ac:dyDescent="0.2">
      <c r="G867" s="105"/>
    </row>
    <row r="868" spans="7:7" x14ac:dyDescent="0.2">
      <c r="G868" s="105"/>
    </row>
    <row r="869" spans="7:7" x14ac:dyDescent="0.2">
      <c r="G869" s="105"/>
    </row>
    <row r="870" spans="7:7" x14ac:dyDescent="0.2">
      <c r="G870" s="105"/>
    </row>
    <row r="871" spans="7:7" x14ac:dyDescent="0.2">
      <c r="G871" s="105"/>
    </row>
    <row r="872" spans="7:7" x14ac:dyDescent="0.2">
      <c r="G872" s="105"/>
    </row>
    <row r="873" spans="7:7" x14ac:dyDescent="0.2">
      <c r="G873" s="105"/>
    </row>
    <row r="874" spans="7:7" x14ac:dyDescent="0.2">
      <c r="G874" s="105"/>
    </row>
    <row r="875" spans="7:7" x14ac:dyDescent="0.2">
      <c r="G875" s="105"/>
    </row>
    <row r="876" spans="7:7" x14ac:dyDescent="0.2">
      <c r="G876" s="105"/>
    </row>
    <row r="877" spans="7:7" x14ac:dyDescent="0.2">
      <c r="G877" s="105"/>
    </row>
    <row r="878" spans="7:7" x14ac:dyDescent="0.2">
      <c r="G878" s="105"/>
    </row>
    <row r="879" spans="7:7" x14ac:dyDescent="0.2">
      <c r="G879" s="105"/>
    </row>
    <row r="880" spans="7:7" x14ac:dyDescent="0.2">
      <c r="G880" s="105"/>
    </row>
    <row r="881" spans="7:7" x14ac:dyDescent="0.2">
      <c r="G881" s="105"/>
    </row>
    <row r="882" spans="7:7" x14ac:dyDescent="0.2">
      <c r="G882" s="105"/>
    </row>
    <row r="883" spans="7:7" x14ac:dyDescent="0.2">
      <c r="G883" s="105"/>
    </row>
    <row r="884" spans="7:7" x14ac:dyDescent="0.2">
      <c r="G884" s="105"/>
    </row>
    <row r="885" spans="7:7" x14ac:dyDescent="0.2">
      <c r="G885" s="105"/>
    </row>
    <row r="886" spans="7:7" x14ac:dyDescent="0.2">
      <c r="G886" s="105"/>
    </row>
    <row r="887" spans="7:7" x14ac:dyDescent="0.2">
      <c r="G887" s="105"/>
    </row>
    <row r="888" spans="7:7" x14ac:dyDescent="0.2">
      <c r="G888" s="105"/>
    </row>
    <row r="889" spans="7:7" x14ac:dyDescent="0.2">
      <c r="G889" s="105"/>
    </row>
    <row r="890" spans="7:7" x14ac:dyDescent="0.2">
      <c r="G890" s="105"/>
    </row>
    <row r="891" spans="7:7" x14ac:dyDescent="0.2">
      <c r="G891" s="105"/>
    </row>
    <row r="892" spans="7:7" x14ac:dyDescent="0.2">
      <c r="G892" s="105"/>
    </row>
    <row r="893" spans="7:7" x14ac:dyDescent="0.2">
      <c r="G893" s="105"/>
    </row>
    <row r="894" spans="7:7" x14ac:dyDescent="0.2">
      <c r="G894" s="105"/>
    </row>
    <row r="895" spans="7:7" x14ac:dyDescent="0.2">
      <c r="G895" s="105"/>
    </row>
    <row r="896" spans="7:7" x14ac:dyDescent="0.2">
      <c r="G896" s="105"/>
    </row>
    <row r="897" spans="7:7" x14ac:dyDescent="0.2">
      <c r="G897" s="105"/>
    </row>
    <row r="898" spans="7:7" x14ac:dyDescent="0.2">
      <c r="G898" s="105"/>
    </row>
    <row r="899" spans="7:7" x14ac:dyDescent="0.2">
      <c r="G899" s="105"/>
    </row>
    <row r="900" spans="7:7" x14ac:dyDescent="0.2">
      <c r="G900" s="105"/>
    </row>
    <row r="901" spans="7:7" x14ac:dyDescent="0.2">
      <c r="G901" s="105"/>
    </row>
    <row r="902" spans="7:7" x14ac:dyDescent="0.2">
      <c r="G902" s="105"/>
    </row>
    <row r="903" spans="7:7" x14ac:dyDescent="0.2">
      <c r="G903" s="105"/>
    </row>
    <row r="904" spans="7:7" x14ac:dyDescent="0.2">
      <c r="G904" s="105"/>
    </row>
    <row r="905" spans="7:7" x14ac:dyDescent="0.2">
      <c r="G905" s="105"/>
    </row>
    <row r="906" spans="7:7" x14ac:dyDescent="0.2">
      <c r="G906" s="105"/>
    </row>
    <row r="907" spans="7:7" x14ac:dyDescent="0.2">
      <c r="G907" s="105"/>
    </row>
    <row r="908" spans="7:7" x14ac:dyDescent="0.2">
      <c r="G908" s="105"/>
    </row>
    <row r="909" spans="7:7" x14ac:dyDescent="0.2">
      <c r="G909" s="105"/>
    </row>
    <row r="910" spans="7:7" x14ac:dyDescent="0.2">
      <c r="G910" s="105"/>
    </row>
    <row r="911" spans="7:7" x14ac:dyDescent="0.2">
      <c r="G911" s="105"/>
    </row>
    <row r="912" spans="7:7" x14ac:dyDescent="0.2">
      <c r="G912" s="105"/>
    </row>
    <row r="913" spans="7:7" x14ac:dyDescent="0.2">
      <c r="G913" s="105"/>
    </row>
    <row r="914" spans="7:7" x14ac:dyDescent="0.2">
      <c r="G914" s="105"/>
    </row>
    <row r="915" spans="7:7" x14ac:dyDescent="0.2">
      <c r="G915" s="105"/>
    </row>
    <row r="916" spans="7:7" x14ac:dyDescent="0.2">
      <c r="G916" s="105"/>
    </row>
    <row r="917" spans="7:7" x14ac:dyDescent="0.2">
      <c r="G917" s="105"/>
    </row>
    <row r="918" spans="7:7" x14ac:dyDescent="0.2">
      <c r="G918" s="105"/>
    </row>
    <row r="919" spans="7:7" x14ac:dyDescent="0.2">
      <c r="G919" s="105"/>
    </row>
    <row r="920" spans="7:7" x14ac:dyDescent="0.2">
      <c r="G920" s="105"/>
    </row>
    <row r="921" spans="7:7" x14ac:dyDescent="0.2">
      <c r="G921" s="105"/>
    </row>
    <row r="922" spans="7:7" x14ac:dyDescent="0.2">
      <c r="G922" s="105"/>
    </row>
    <row r="923" spans="7:7" x14ac:dyDescent="0.2">
      <c r="G923" s="105"/>
    </row>
    <row r="924" spans="7:7" x14ac:dyDescent="0.2">
      <c r="G924" s="105"/>
    </row>
    <row r="925" spans="7:7" x14ac:dyDescent="0.2">
      <c r="G925" s="105"/>
    </row>
    <row r="926" spans="7:7" x14ac:dyDescent="0.2">
      <c r="G926" s="105"/>
    </row>
    <row r="927" spans="7:7" x14ac:dyDescent="0.2">
      <c r="G927" s="105"/>
    </row>
    <row r="928" spans="7:7" x14ac:dyDescent="0.2">
      <c r="G928" s="105"/>
    </row>
    <row r="929" spans="7:7" x14ac:dyDescent="0.2">
      <c r="G929" s="105"/>
    </row>
    <row r="930" spans="7:7" x14ac:dyDescent="0.2">
      <c r="G930" s="105"/>
    </row>
    <row r="931" spans="7:7" x14ac:dyDescent="0.2">
      <c r="G931" s="105"/>
    </row>
    <row r="932" spans="7:7" x14ac:dyDescent="0.2">
      <c r="G932" s="105"/>
    </row>
    <row r="933" spans="7:7" x14ac:dyDescent="0.2">
      <c r="G933" s="105"/>
    </row>
    <row r="934" spans="7:7" x14ac:dyDescent="0.2">
      <c r="G934" s="105"/>
    </row>
    <row r="935" spans="7:7" x14ac:dyDescent="0.2">
      <c r="G935" s="105"/>
    </row>
    <row r="936" spans="7:7" x14ac:dyDescent="0.2">
      <c r="G936" s="105"/>
    </row>
    <row r="937" spans="7:7" x14ac:dyDescent="0.2">
      <c r="G937" s="105"/>
    </row>
    <row r="938" spans="7:7" x14ac:dyDescent="0.2">
      <c r="G938" s="105"/>
    </row>
    <row r="939" spans="7:7" x14ac:dyDescent="0.2">
      <c r="G939" s="105"/>
    </row>
    <row r="940" spans="7:7" x14ac:dyDescent="0.2">
      <c r="G940" s="105"/>
    </row>
    <row r="941" spans="7:7" x14ac:dyDescent="0.2">
      <c r="G941" s="105"/>
    </row>
    <row r="942" spans="7:7" x14ac:dyDescent="0.2">
      <c r="G942" s="105"/>
    </row>
    <row r="943" spans="7:7" x14ac:dyDescent="0.2">
      <c r="G943" s="105"/>
    </row>
    <row r="944" spans="7:7" x14ac:dyDescent="0.2">
      <c r="G944" s="105"/>
    </row>
    <row r="945" spans="7:7" x14ac:dyDescent="0.2">
      <c r="G945" s="105"/>
    </row>
    <row r="946" spans="7:7" x14ac:dyDescent="0.2">
      <c r="G946" s="105"/>
    </row>
    <row r="947" spans="7:7" x14ac:dyDescent="0.2">
      <c r="G947" s="105"/>
    </row>
    <row r="948" spans="7:7" x14ac:dyDescent="0.2">
      <c r="G948" s="105"/>
    </row>
    <row r="949" spans="7:7" x14ac:dyDescent="0.2">
      <c r="G949" s="105"/>
    </row>
    <row r="950" spans="7:7" x14ac:dyDescent="0.2">
      <c r="G950" s="105"/>
    </row>
    <row r="951" spans="7:7" x14ac:dyDescent="0.2">
      <c r="G951" s="105"/>
    </row>
    <row r="952" spans="7:7" x14ac:dyDescent="0.2">
      <c r="G952" s="105"/>
    </row>
    <row r="953" spans="7:7" x14ac:dyDescent="0.2">
      <c r="G953" s="105"/>
    </row>
    <row r="954" spans="7:7" x14ac:dyDescent="0.2">
      <c r="G954" s="105"/>
    </row>
    <row r="955" spans="7:7" x14ac:dyDescent="0.2">
      <c r="G955" s="105"/>
    </row>
    <row r="956" spans="7:7" x14ac:dyDescent="0.2">
      <c r="G956" s="105"/>
    </row>
    <row r="957" spans="7:7" x14ac:dyDescent="0.2">
      <c r="G957" s="105"/>
    </row>
    <row r="958" spans="7:7" x14ac:dyDescent="0.2">
      <c r="G958" s="105"/>
    </row>
    <row r="959" spans="7:7" x14ac:dyDescent="0.2">
      <c r="G959" s="105"/>
    </row>
    <row r="960" spans="7:7" x14ac:dyDescent="0.2">
      <c r="G960" s="105"/>
    </row>
    <row r="961" spans="7:7" x14ac:dyDescent="0.2">
      <c r="G961" s="105"/>
    </row>
    <row r="962" spans="7:7" x14ac:dyDescent="0.2">
      <c r="G962" s="105"/>
    </row>
    <row r="963" spans="7:7" x14ac:dyDescent="0.2">
      <c r="G963" s="105"/>
    </row>
    <row r="964" spans="7:7" x14ac:dyDescent="0.2">
      <c r="G964" s="105"/>
    </row>
    <row r="965" spans="7:7" x14ac:dyDescent="0.2">
      <c r="G965" s="105"/>
    </row>
    <row r="966" spans="7:7" x14ac:dyDescent="0.2">
      <c r="G966" s="105"/>
    </row>
    <row r="967" spans="7:7" x14ac:dyDescent="0.2">
      <c r="G967" s="105"/>
    </row>
    <row r="968" spans="7:7" x14ac:dyDescent="0.2">
      <c r="G968" s="105"/>
    </row>
    <row r="969" spans="7:7" x14ac:dyDescent="0.2">
      <c r="G969" s="105"/>
    </row>
    <row r="970" spans="7:7" x14ac:dyDescent="0.2">
      <c r="G970" s="105"/>
    </row>
    <row r="971" spans="7:7" x14ac:dyDescent="0.2">
      <c r="G971" s="105"/>
    </row>
    <row r="972" spans="7:7" x14ac:dyDescent="0.2">
      <c r="G972" s="105"/>
    </row>
    <row r="973" spans="7:7" x14ac:dyDescent="0.2">
      <c r="G973" s="105"/>
    </row>
    <row r="974" spans="7:7" x14ac:dyDescent="0.2">
      <c r="G974" s="105"/>
    </row>
    <row r="975" spans="7:7" x14ac:dyDescent="0.2">
      <c r="G975" s="105"/>
    </row>
    <row r="976" spans="7:7" x14ac:dyDescent="0.2">
      <c r="G976" s="105"/>
    </row>
    <row r="977" spans="7:7" x14ac:dyDescent="0.2">
      <c r="G977" s="105"/>
    </row>
    <row r="978" spans="7:7" x14ac:dyDescent="0.2">
      <c r="G978" s="105"/>
    </row>
    <row r="979" spans="7:7" x14ac:dyDescent="0.2">
      <c r="G979" s="105"/>
    </row>
    <row r="980" spans="7:7" x14ac:dyDescent="0.2">
      <c r="G980" s="105"/>
    </row>
    <row r="981" spans="7:7" x14ac:dyDescent="0.2">
      <c r="G981" s="105"/>
    </row>
    <row r="982" spans="7:7" x14ac:dyDescent="0.2">
      <c r="G982" s="105"/>
    </row>
    <row r="983" spans="7:7" x14ac:dyDescent="0.2">
      <c r="G983" s="105"/>
    </row>
    <row r="984" spans="7:7" x14ac:dyDescent="0.2">
      <c r="G984" s="105"/>
    </row>
    <row r="985" spans="7:7" x14ac:dyDescent="0.2">
      <c r="G985" s="105"/>
    </row>
    <row r="986" spans="7:7" x14ac:dyDescent="0.2">
      <c r="G986" s="105"/>
    </row>
    <row r="987" spans="7:7" x14ac:dyDescent="0.2">
      <c r="G987" s="105"/>
    </row>
    <row r="988" spans="7:7" x14ac:dyDescent="0.2">
      <c r="G988" s="105"/>
    </row>
    <row r="989" spans="7:7" x14ac:dyDescent="0.2">
      <c r="G989" s="105"/>
    </row>
    <row r="990" spans="7:7" x14ac:dyDescent="0.2">
      <c r="G990" s="105"/>
    </row>
    <row r="991" spans="7:7" x14ac:dyDescent="0.2">
      <c r="G991" s="105"/>
    </row>
    <row r="992" spans="7:7" x14ac:dyDescent="0.2">
      <c r="G992" s="105"/>
    </row>
    <row r="993" spans="7:7" x14ac:dyDescent="0.2">
      <c r="G993" s="105"/>
    </row>
    <row r="994" spans="7:7" x14ac:dyDescent="0.2">
      <c r="G994" s="105"/>
    </row>
    <row r="995" spans="7:7" x14ac:dyDescent="0.2">
      <c r="G995" s="105"/>
    </row>
    <row r="996" spans="7:7" x14ac:dyDescent="0.2">
      <c r="G996" s="105"/>
    </row>
    <row r="997" spans="7:7" x14ac:dyDescent="0.2">
      <c r="G997" s="105"/>
    </row>
    <row r="998" spans="7:7" x14ac:dyDescent="0.2">
      <c r="G998" s="105"/>
    </row>
    <row r="999" spans="7:7" x14ac:dyDescent="0.2">
      <c r="G999" s="105"/>
    </row>
    <row r="1000" spans="7:7" x14ac:dyDescent="0.2">
      <c r="G1000" s="105"/>
    </row>
    <row r="1001" spans="7:7" x14ac:dyDescent="0.2">
      <c r="G1001" s="105"/>
    </row>
    <row r="1002" spans="7:7" x14ac:dyDescent="0.2">
      <c r="G1002" s="105"/>
    </row>
    <row r="1003" spans="7:7" x14ac:dyDescent="0.2">
      <c r="G1003" s="105"/>
    </row>
    <row r="1004" spans="7:7" x14ac:dyDescent="0.2">
      <c r="G1004" s="105"/>
    </row>
    <row r="1005" spans="7:7" x14ac:dyDescent="0.2">
      <c r="G1005" s="105"/>
    </row>
    <row r="1006" spans="7:7" x14ac:dyDescent="0.2">
      <c r="G1006" s="105"/>
    </row>
    <row r="1007" spans="7:7" x14ac:dyDescent="0.2">
      <c r="G1007" s="105"/>
    </row>
    <row r="1008" spans="7:7" x14ac:dyDescent="0.2">
      <c r="G1008" s="105"/>
    </row>
    <row r="1009" spans="7:7" x14ac:dyDescent="0.2">
      <c r="G1009" s="105"/>
    </row>
    <row r="1010" spans="7:7" x14ac:dyDescent="0.2">
      <c r="G1010" s="105"/>
    </row>
    <row r="1011" spans="7:7" x14ac:dyDescent="0.2">
      <c r="G1011" s="105"/>
    </row>
    <row r="1012" spans="7:7" x14ac:dyDescent="0.2">
      <c r="G1012" s="105"/>
    </row>
    <row r="1013" spans="7:7" x14ac:dyDescent="0.2">
      <c r="G1013" s="105"/>
    </row>
    <row r="1014" spans="7:7" x14ac:dyDescent="0.2">
      <c r="G1014" s="105"/>
    </row>
    <row r="1015" spans="7:7" x14ac:dyDescent="0.2">
      <c r="G1015" s="105"/>
    </row>
    <row r="1016" spans="7:7" x14ac:dyDescent="0.2">
      <c r="G1016" s="105"/>
    </row>
    <row r="1017" spans="7:7" x14ac:dyDescent="0.2">
      <c r="G1017" s="105"/>
    </row>
    <row r="1018" spans="7:7" x14ac:dyDescent="0.2">
      <c r="G1018" s="105"/>
    </row>
    <row r="1019" spans="7:7" x14ac:dyDescent="0.2">
      <c r="G1019" s="105"/>
    </row>
    <row r="1020" spans="7:7" x14ac:dyDescent="0.2">
      <c r="G1020" s="105"/>
    </row>
    <row r="1021" spans="7:7" x14ac:dyDescent="0.2">
      <c r="G1021" s="105"/>
    </row>
    <row r="1022" spans="7:7" x14ac:dyDescent="0.2">
      <c r="G1022" s="105"/>
    </row>
    <row r="1023" spans="7:7" x14ac:dyDescent="0.2">
      <c r="G1023" s="105"/>
    </row>
    <row r="1024" spans="7:7" x14ac:dyDescent="0.2">
      <c r="G1024" s="105"/>
    </row>
    <row r="1025" spans="7:7" x14ac:dyDescent="0.2">
      <c r="G1025" s="105"/>
    </row>
    <row r="1026" spans="7:7" x14ac:dyDescent="0.2">
      <c r="G1026" s="105"/>
    </row>
    <row r="1027" spans="7:7" x14ac:dyDescent="0.2">
      <c r="G1027" s="105"/>
    </row>
    <row r="1028" spans="7:7" x14ac:dyDescent="0.2">
      <c r="G1028" s="105"/>
    </row>
    <row r="1029" spans="7:7" x14ac:dyDescent="0.2">
      <c r="G1029" s="105"/>
    </row>
    <row r="1030" spans="7:7" x14ac:dyDescent="0.2">
      <c r="G1030" s="105"/>
    </row>
    <row r="1031" spans="7:7" x14ac:dyDescent="0.2">
      <c r="G1031" s="105"/>
    </row>
    <row r="1032" spans="7:7" x14ac:dyDescent="0.2">
      <c r="G1032" s="105"/>
    </row>
    <row r="1033" spans="7:7" x14ac:dyDescent="0.2">
      <c r="G1033" s="105"/>
    </row>
    <row r="1034" spans="7:7" x14ac:dyDescent="0.2">
      <c r="G1034" s="105"/>
    </row>
    <row r="1035" spans="7:7" x14ac:dyDescent="0.2">
      <c r="G1035" s="105"/>
    </row>
    <row r="1036" spans="7:7" x14ac:dyDescent="0.2">
      <c r="G1036" s="105"/>
    </row>
    <row r="1037" spans="7:7" x14ac:dyDescent="0.2">
      <c r="G1037" s="105"/>
    </row>
    <row r="1038" spans="7:7" x14ac:dyDescent="0.2">
      <c r="G1038" s="105"/>
    </row>
    <row r="1039" spans="7:7" x14ac:dyDescent="0.2">
      <c r="G1039" s="105"/>
    </row>
    <row r="1040" spans="7:7" x14ac:dyDescent="0.2">
      <c r="G1040" s="105"/>
    </row>
    <row r="1041" spans="7:7" x14ac:dyDescent="0.2">
      <c r="G1041" s="105"/>
    </row>
    <row r="1042" spans="7:7" x14ac:dyDescent="0.2">
      <c r="G1042" s="105"/>
    </row>
    <row r="1043" spans="7:7" x14ac:dyDescent="0.2">
      <c r="G1043" s="105"/>
    </row>
    <row r="1044" spans="7:7" x14ac:dyDescent="0.2">
      <c r="G1044" s="105"/>
    </row>
    <row r="1045" spans="7:7" x14ac:dyDescent="0.2">
      <c r="G1045" s="105"/>
    </row>
    <row r="1046" spans="7:7" x14ac:dyDescent="0.2">
      <c r="G1046" s="105"/>
    </row>
    <row r="1047" spans="7:7" x14ac:dyDescent="0.2">
      <c r="G1047" s="105"/>
    </row>
    <row r="1048" spans="7:7" x14ac:dyDescent="0.2">
      <c r="G1048" s="105"/>
    </row>
    <row r="1049" spans="7:7" x14ac:dyDescent="0.2">
      <c r="G1049" s="105"/>
    </row>
    <row r="1050" spans="7:7" x14ac:dyDescent="0.2">
      <c r="G1050" s="105"/>
    </row>
    <row r="1051" spans="7:7" x14ac:dyDescent="0.2">
      <c r="G1051" s="105"/>
    </row>
    <row r="1052" spans="7:7" x14ac:dyDescent="0.2">
      <c r="G1052" s="105"/>
    </row>
    <row r="1053" spans="7:7" x14ac:dyDescent="0.2">
      <c r="G1053" s="105"/>
    </row>
    <row r="1054" spans="7:7" x14ac:dyDescent="0.2">
      <c r="G1054" s="105"/>
    </row>
    <row r="1055" spans="7:7" x14ac:dyDescent="0.2">
      <c r="G1055" s="105"/>
    </row>
    <row r="1056" spans="7:7" x14ac:dyDescent="0.2">
      <c r="G1056" s="105"/>
    </row>
    <row r="1057" spans="7:7" x14ac:dyDescent="0.2">
      <c r="G1057" s="105"/>
    </row>
    <row r="1058" spans="7:7" x14ac:dyDescent="0.2">
      <c r="G1058" s="105"/>
    </row>
    <row r="1059" spans="7:7" x14ac:dyDescent="0.2">
      <c r="G1059" s="105"/>
    </row>
    <row r="1060" spans="7:7" x14ac:dyDescent="0.2">
      <c r="G1060" s="105"/>
    </row>
    <row r="1061" spans="7:7" x14ac:dyDescent="0.2">
      <c r="G1061" s="105"/>
    </row>
    <row r="1062" spans="7:7" x14ac:dyDescent="0.2">
      <c r="G1062" s="105"/>
    </row>
    <row r="1063" spans="7:7" x14ac:dyDescent="0.2">
      <c r="G1063" s="105"/>
    </row>
    <row r="1064" spans="7:7" x14ac:dyDescent="0.2">
      <c r="G1064" s="105"/>
    </row>
    <row r="1065" spans="7:7" x14ac:dyDescent="0.2">
      <c r="G1065" s="105"/>
    </row>
    <row r="1066" spans="7:7" x14ac:dyDescent="0.2">
      <c r="G1066" s="105"/>
    </row>
    <row r="1067" spans="7:7" x14ac:dyDescent="0.2">
      <c r="G1067" s="105"/>
    </row>
    <row r="1068" spans="7:7" x14ac:dyDescent="0.2">
      <c r="G1068" s="105"/>
    </row>
    <row r="1069" spans="7:7" x14ac:dyDescent="0.2">
      <c r="G1069" s="105"/>
    </row>
    <row r="1070" spans="7:7" x14ac:dyDescent="0.2">
      <c r="G1070" s="105"/>
    </row>
    <row r="1071" spans="7:7" x14ac:dyDescent="0.2">
      <c r="G1071" s="105"/>
    </row>
    <row r="1072" spans="7:7" x14ac:dyDescent="0.2">
      <c r="G1072" s="105"/>
    </row>
    <row r="1073" spans="7:7" x14ac:dyDescent="0.2">
      <c r="G1073" s="105"/>
    </row>
    <row r="1074" spans="7:7" x14ac:dyDescent="0.2">
      <c r="G1074" s="105"/>
    </row>
    <row r="1075" spans="7:7" x14ac:dyDescent="0.2">
      <c r="G1075" s="105"/>
    </row>
    <row r="1076" spans="7:7" x14ac:dyDescent="0.2">
      <c r="G1076" s="105"/>
    </row>
    <row r="1077" spans="7:7" x14ac:dyDescent="0.2">
      <c r="G1077" s="105"/>
    </row>
    <row r="1078" spans="7:7" x14ac:dyDescent="0.2">
      <c r="G1078" s="105"/>
    </row>
    <row r="1079" spans="7:7" x14ac:dyDescent="0.2">
      <c r="G1079" s="105"/>
    </row>
    <row r="1080" spans="7:7" x14ac:dyDescent="0.2">
      <c r="G1080" s="105"/>
    </row>
    <row r="1081" spans="7:7" x14ac:dyDescent="0.2">
      <c r="G1081" s="105"/>
    </row>
    <row r="1082" spans="7:7" x14ac:dyDescent="0.2">
      <c r="G1082" s="105"/>
    </row>
    <row r="1083" spans="7:7" x14ac:dyDescent="0.2">
      <c r="G1083" s="105"/>
    </row>
    <row r="1084" spans="7:7" x14ac:dyDescent="0.2">
      <c r="G1084" s="105"/>
    </row>
    <row r="1085" spans="7:7" x14ac:dyDescent="0.2">
      <c r="G1085" s="105"/>
    </row>
    <row r="1086" spans="7:7" x14ac:dyDescent="0.2">
      <c r="G1086" s="105"/>
    </row>
    <row r="1087" spans="7:7" x14ac:dyDescent="0.2">
      <c r="G1087" s="105"/>
    </row>
    <row r="1088" spans="7:7" x14ac:dyDescent="0.2">
      <c r="G1088" s="105"/>
    </row>
    <row r="1089" spans="7:7" x14ac:dyDescent="0.2">
      <c r="G1089" s="105"/>
    </row>
    <row r="1090" spans="7:7" x14ac:dyDescent="0.2">
      <c r="G1090" s="105"/>
    </row>
    <row r="1091" spans="7:7" x14ac:dyDescent="0.2">
      <c r="G1091" s="105"/>
    </row>
    <row r="1092" spans="7:7" x14ac:dyDescent="0.2">
      <c r="G1092" s="105"/>
    </row>
    <row r="1093" spans="7:7" x14ac:dyDescent="0.2">
      <c r="G1093" s="105"/>
    </row>
    <row r="1094" spans="7:7" x14ac:dyDescent="0.2">
      <c r="G1094" s="105"/>
    </row>
    <row r="1095" spans="7:7" x14ac:dyDescent="0.2">
      <c r="G1095" s="105"/>
    </row>
    <row r="1096" spans="7:7" x14ac:dyDescent="0.2">
      <c r="G1096" s="105"/>
    </row>
    <row r="1097" spans="7:7" x14ac:dyDescent="0.2">
      <c r="G1097" s="105"/>
    </row>
    <row r="1098" spans="7:7" x14ac:dyDescent="0.2">
      <c r="G1098" s="105"/>
    </row>
    <row r="1099" spans="7:7" x14ac:dyDescent="0.2">
      <c r="G1099" s="105"/>
    </row>
    <row r="1100" spans="7:7" x14ac:dyDescent="0.2">
      <c r="G1100" s="105"/>
    </row>
    <row r="1101" spans="7:7" x14ac:dyDescent="0.2">
      <c r="G1101" s="105"/>
    </row>
    <row r="1102" spans="7:7" x14ac:dyDescent="0.2">
      <c r="G1102" s="105"/>
    </row>
    <row r="1103" spans="7:7" x14ac:dyDescent="0.2">
      <c r="G1103" s="105"/>
    </row>
    <row r="1104" spans="7:7" x14ac:dyDescent="0.2">
      <c r="G1104" s="105"/>
    </row>
    <row r="1105" spans="7:7" x14ac:dyDescent="0.2">
      <c r="G1105" s="105"/>
    </row>
    <row r="1106" spans="7:7" x14ac:dyDescent="0.2">
      <c r="G1106" s="105"/>
    </row>
    <row r="1107" spans="7:7" x14ac:dyDescent="0.2">
      <c r="G1107" s="105"/>
    </row>
    <row r="1108" spans="7:7" x14ac:dyDescent="0.2">
      <c r="G1108" s="105"/>
    </row>
    <row r="1109" spans="7:7" x14ac:dyDescent="0.2">
      <c r="G1109" s="105"/>
    </row>
    <row r="1110" spans="7:7" x14ac:dyDescent="0.2">
      <c r="G1110" s="105"/>
    </row>
    <row r="1111" spans="7:7" x14ac:dyDescent="0.2">
      <c r="G1111" s="105"/>
    </row>
    <row r="1112" spans="7:7" x14ac:dyDescent="0.2">
      <c r="G1112" s="105"/>
    </row>
    <row r="1113" spans="7:7" x14ac:dyDescent="0.2">
      <c r="G1113" s="105"/>
    </row>
    <row r="1114" spans="7:7" x14ac:dyDescent="0.2">
      <c r="G1114" s="105"/>
    </row>
    <row r="1115" spans="7:7" x14ac:dyDescent="0.2">
      <c r="G1115" s="105"/>
    </row>
    <row r="1116" spans="7:7" x14ac:dyDescent="0.2">
      <c r="G1116" s="105"/>
    </row>
    <row r="1117" spans="7:7" x14ac:dyDescent="0.2">
      <c r="G1117" s="105"/>
    </row>
    <row r="1118" spans="7:7" x14ac:dyDescent="0.2">
      <c r="G1118" s="105"/>
    </row>
    <row r="1119" spans="7:7" x14ac:dyDescent="0.2">
      <c r="G1119" s="105"/>
    </row>
    <row r="1120" spans="7:7" x14ac:dyDescent="0.2">
      <c r="G1120" s="105"/>
    </row>
    <row r="1121" spans="7:7" x14ac:dyDescent="0.2">
      <c r="G1121" s="105"/>
    </row>
    <row r="1122" spans="7:7" x14ac:dyDescent="0.2">
      <c r="G1122" s="105"/>
    </row>
    <row r="1123" spans="7:7" x14ac:dyDescent="0.2">
      <c r="G1123" s="105"/>
    </row>
    <row r="1124" spans="7:7" x14ac:dyDescent="0.2">
      <c r="G1124" s="105"/>
    </row>
    <row r="1125" spans="7:7" x14ac:dyDescent="0.2">
      <c r="G1125" s="105"/>
    </row>
    <row r="1126" spans="7:7" x14ac:dyDescent="0.2">
      <c r="G1126" s="105"/>
    </row>
    <row r="1127" spans="7:7" x14ac:dyDescent="0.2">
      <c r="G1127" s="105"/>
    </row>
    <row r="1128" spans="7:7" x14ac:dyDescent="0.2">
      <c r="G1128" s="105"/>
    </row>
    <row r="1129" spans="7:7" x14ac:dyDescent="0.2">
      <c r="G1129" s="105"/>
    </row>
    <row r="1130" spans="7:7" x14ac:dyDescent="0.2">
      <c r="G1130" s="105"/>
    </row>
    <row r="1131" spans="7:7" x14ac:dyDescent="0.2">
      <c r="G1131" s="105"/>
    </row>
    <row r="1132" spans="7:7" x14ac:dyDescent="0.2">
      <c r="G1132" s="105"/>
    </row>
    <row r="1133" spans="7:7" x14ac:dyDescent="0.2">
      <c r="G1133" s="105"/>
    </row>
    <row r="1134" spans="7:7" x14ac:dyDescent="0.2">
      <c r="G1134" s="105"/>
    </row>
    <row r="1135" spans="7:7" x14ac:dyDescent="0.2">
      <c r="G1135" s="105"/>
    </row>
    <row r="1136" spans="7:7" x14ac:dyDescent="0.2">
      <c r="G1136" s="105"/>
    </row>
    <row r="1137" spans="7:7" x14ac:dyDescent="0.2">
      <c r="G1137" s="105"/>
    </row>
    <row r="1138" spans="7:7" x14ac:dyDescent="0.2">
      <c r="G1138" s="105"/>
    </row>
    <row r="1139" spans="7:7" x14ac:dyDescent="0.2">
      <c r="G1139" s="105"/>
    </row>
    <row r="1140" spans="7:7" x14ac:dyDescent="0.2">
      <c r="G1140" s="105"/>
    </row>
    <row r="1141" spans="7:7" x14ac:dyDescent="0.2">
      <c r="G1141" s="105"/>
    </row>
    <row r="1142" spans="7:7" x14ac:dyDescent="0.2">
      <c r="G1142" s="105"/>
    </row>
    <row r="1143" spans="7:7" x14ac:dyDescent="0.2">
      <c r="G1143" s="105"/>
    </row>
    <row r="1144" spans="7:7" x14ac:dyDescent="0.2">
      <c r="G1144" s="105"/>
    </row>
    <row r="1145" spans="7:7" x14ac:dyDescent="0.2">
      <c r="G1145" s="105"/>
    </row>
    <row r="1146" spans="7:7" x14ac:dyDescent="0.2">
      <c r="G1146" s="105"/>
    </row>
    <row r="1147" spans="7:7" x14ac:dyDescent="0.2">
      <c r="G1147" s="105"/>
    </row>
    <row r="1148" spans="7:7" x14ac:dyDescent="0.2">
      <c r="G1148" s="105"/>
    </row>
    <row r="1149" spans="7:7" x14ac:dyDescent="0.2">
      <c r="G1149" s="105"/>
    </row>
    <row r="1150" spans="7:7" x14ac:dyDescent="0.2">
      <c r="G1150" s="105"/>
    </row>
    <row r="1151" spans="7:7" x14ac:dyDescent="0.2">
      <c r="G1151" s="105"/>
    </row>
    <row r="1152" spans="7:7" x14ac:dyDescent="0.2">
      <c r="G1152" s="105"/>
    </row>
    <row r="1153" spans="7:7" x14ac:dyDescent="0.2">
      <c r="G1153" s="105"/>
    </row>
    <row r="1154" spans="7:7" x14ac:dyDescent="0.2">
      <c r="G1154" s="105"/>
    </row>
    <row r="1155" spans="7:7" x14ac:dyDescent="0.2">
      <c r="G1155" s="105"/>
    </row>
    <row r="1156" spans="7:7" x14ac:dyDescent="0.2">
      <c r="G1156" s="105"/>
    </row>
    <row r="1157" spans="7:7" x14ac:dyDescent="0.2">
      <c r="G1157" s="105"/>
    </row>
    <row r="1158" spans="7:7" x14ac:dyDescent="0.2">
      <c r="G1158" s="105"/>
    </row>
    <row r="1159" spans="7:7" x14ac:dyDescent="0.2">
      <c r="G1159" s="105"/>
    </row>
    <row r="1160" spans="7:7" x14ac:dyDescent="0.2">
      <c r="G1160" s="105"/>
    </row>
    <row r="1161" spans="7:7" x14ac:dyDescent="0.2">
      <c r="G1161" s="105"/>
    </row>
    <row r="1162" spans="7:7" x14ac:dyDescent="0.2">
      <c r="G1162" s="105"/>
    </row>
    <row r="1163" spans="7:7" x14ac:dyDescent="0.2">
      <c r="G1163" s="105"/>
    </row>
    <row r="1164" spans="7:7" x14ac:dyDescent="0.2">
      <c r="G1164" s="105"/>
    </row>
    <row r="1165" spans="7:7" x14ac:dyDescent="0.2">
      <c r="G1165" s="105"/>
    </row>
    <row r="1166" spans="7:7" x14ac:dyDescent="0.2">
      <c r="G1166" s="105"/>
    </row>
    <row r="1167" spans="7:7" x14ac:dyDescent="0.2">
      <c r="G1167" s="105"/>
    </row>
    <row r="1168" spans="7:7" x14ac:dyDescent="0.2">
      <c r="G1168" s="105"/>
    </row>
    <row r="1169" spans="7:7" x14ac:dyDescent="0.2">
      <c r="G1169" s="105"/>
    </row>
    <row r="1170" spans="7:7" x14ac:dyDescent="0.2">
      <c r="G1170" s="105"/>
    </row>
    <row r="1171" spans="7:7" x14ac:dyDescent="0.2">
      <c r="G1171" s="105"/>
    </row>
    <row r="1172" spans="7:7" x14ac:dyDescent="0.2">
      <c r="G1172" s="105"/>
    </row>
    <row r="1173" spans="7:7" x14ac:dyDescent="0.2">
      <c r="G1173" s="105"/>
    </row>
    <row r="1174" spans="7:7" x14ac:dyDescent="0.2">
      <c r="G1174" s="105"/>
    </row>
    <row r="1175" spans="7:7" x14ac:dyDescent="0.2">
      <c r="G1175" s="105"/>
    </row>
    <row r="1176" spans="7:7" x14ac:dyDescent="0.2">
      <c r="G1176" s="105"/>
    </row>
    <row r="1177" spans="7:7" x14ac:dyDescent="0.2">
      <c r="G1177" s="105"/>
    </row>
    <row r="1178" spans="7:7" x14ac:dyDescent="0.2">
      <c r="G1178" s="105"/>
    </row>
    <row r="1179" spans="7:7" x14ac:dyDescent="0.2">
      <c r="G1179" s="105"/>
    </row>
    <row r="1180" spans="7:7" x14ac:dyDescent="0.2">
      <c r="G1180" s="105"/>
    </row>
    <row r="1181" spans="7:7" x14ac:dyDescent="0.2">
      <c r="G1181" s="105"/>
    </row>
    <row r="1182" spans="7:7" x14ac:dyDescent="0.2">
      <c r="G1182" s="105"/>
    </row>
    <row r="1183" spans="7:7" x14ac:dyDescent="0.2">
      <c r="G1183" s="105"/>
    </row>
    <row r="1184" spans="7:7" x14ac:dyDescent="0.2">
      <c r="G1184" s="105"/>
    </row>
    <row r="1185" spans="7:7" x14ac:dyDescent="0.2">
      <c r="G1185" s="105"/>
    </row>
    <row r="1186" spans="7:7" x14ac:dyDescent="0.2">
      <c r="G1186" s="105"/>
    </row>
    <row r="1187" spans="7:7" x14ac:dyDescent="0.2">
      <c r="G1187" s="105"/>
    </row>
    <row r="1188" spans="7:7" x14ac:dyDescent="0.2">
      <c r="G1188" s="105"/>
    </row>
    <row r="1189" spans="7:7" x14ac:dyDescent="0.2">
      <c r="G1189" s="105"/>
    </row>
    <row r="1190" spans="7:7" x14ac:dyDescent="0.2">
      <c r="G1190" s="105"/>
    </row>
    <row r="1191" spans="7:7" x14ac:dyDescent="0.2">
      <c r="G1191" s="105"/>
    </row>
    <row r="1192" spans="7:7" x14ac:dyDescent="0.2">
      <c r="G1192" s="105"/>
    </row>
    <row r="1193" spans="7:7" x14ac:dyDescent="0.2">
      <c r="G1193" s="105"/>
    </row>
    <row r="1194" spans="7:7" x14ac:dyDescent="0.2">
      <c r="G1194" s="105"/>
    </row>
    <row r="1195" spans="7:7" x14ac:dyDescent="0.2">
      <c r="G1195" s="105"/>
    </row>
    <row r="1196" spans="7:7" x14ac:dyDescent="0.2">
      <c r="G1196" s="105"/>
    </row>
    <row r="1197" spans="7:7" x14ac:dyDescent="0.2">
      <c r="G1197" s="105"/>
    </row>
    <row r="1198" spans="7:7" x14ac:dyDescent="0.2">
      <c r="G1198" s="105"/>
    </row>
    <row r="1199" spans="7:7" x14ac:dyDescent="0.2">
      <c r="G1199" s="105"/>
    </row>
    <row r="1200" spans="7:7" x14ac:dyDescent="0.2">
      <c r="G1200" s="105"/>
    </row>
    <row r="1201" spans="7:7" x14ac:dyDescent="0.2">
      <c r="G1201" s="105"/>
    </row>
    <row r="1202" spans="7:7" x14ac:dyDescent="0.2">
      <c r="G1202" s="105"/>
    </row>
    <row r="1203" spans="7:7" x14ac:dyDescent="0.2">
      <c r="G1203" s="105"/>
    </row>
    <row r="1204" spans="7:7" x14ac:dyDescent="0.2">
      <c r="G1204" s="105"/>
    </row>
    <row r="1205" spans="7:7" x14ac:dyDescent="0.2">
      <c r="G1205" s="105"/>
    </row>
    <row r="1206" spans="7:7" x14ac:dyDescent="0.2">
      <c r="G1206" s="105"/>
    </row>
    <row r="1207" spans="7:7" x14ac:dyDescent="0.2">
      <c r="G1207" s="105"/>
    </row>
    <row r="1208" spans="7:7" x14ac:dyDescent="0.2">
      <c r="G1208" s="105"/>
    </row>
    <row r="1209" spans="7:7" x14ac:dyDescent="0.2">
      <c r="G1209" s="105"/>
    </row>
    <row r="1210" spans="7:7" x14ac:dyDescent="0.2">
      <c r="G1210" s="105"/>
    </row>
    <row r="1211" spans="7:7" x14ac:dyDescent="0.2">
      <c r="G1211" s="105"/>
    </row>
    <row r="1212" spans="7:7" x14ac:dyDescent="0.2">
      <c r="G1212" s="105"/>
    </row>
    <row r="1213" spans="7:7" x14ac:dyDescent="0.2">
      <c r="G1213" s="105"/>
    </row>
    <row r="1214" spans="7:7" x14ac:dyDescent="0.2">
      <c r="G1214" s="105"/>
    </row>
    <row r="1215" spans="7:7" x14ac:dyDescent="0.2">
      <c r="G1215" s="105"/>
    </row>
    <row r="1216" spans="7:7" x14ac:dyDescent="0.2">
      <c r="G1216" s="105"/>
    </row>
    <row r="1217" spans="7:7" x14ac:dyDescent="0.2">
      <c r="G1217" s="105"/>
    </row>
    <row r="1218" spans="7:7" x14ac:dyDescent="0.2">
      <c r="G1218" s="105"/>
    </row>
    <row r="1219" spans="7:7" x14ac:dyDescent="0.2">
      <c r="G1219" s="105"/>
    </row>
    <row r="1220" spans="7:7" x14ac:dyDescent="0.2">
      <c r="G1220" s="105"/>
    </row>
    <row r="1221" spans="7:7" x14ac:dyDescent="0.2">
      <c r="G1221" s="105"/>
    </row>
    <row r="1222" spans="7:7" x14ac:dyDescent="0.2">
      <c r="G1222" s="105"/>
    </row>
    <row r="1223" spans="7:7" x14ac:dyDescent="0.2">
      <c r="G1223" s="105"/>
    </row>
    <row r="1224" spans="7:7" x14ac:dyDescent="0.2">
      <c r="G1224" s="105"/>
    </row>
    <row r="1225" spans="7:7" x14ac:dyDescent="0.2">
      <c r="G1225" s="105"/>
    </row>
    <row r="1226" spans="7:7" x14ac:dyDescent="0.2">
      <c r="G1226" s="105"/>
    </row>
    <row r="1227" spans="7:7" x14ac:dyDescent="0.2">
      <c r="G1227" s="105"/>
    </row>
    <row r="1228" spans="7:7" x14ac:dyDescent="0.2">
      <c r="G1228" s="105"/>
    </row>
    <row r="1229" spans="7:7" x14ac:dyDescent="0.2">
      <c r="G1229" s="105"/>
    </row>
    <row r="1230" spans="7:7" x14ac:dyDescent="0.2">
      <c r="G1230" s="105"/>
    </row>
    <row r="1231" spans="7:7" x14ac:dyDescent="0.2">
      <c r="G1231" s="105"/>
    </row>
    <row r="1232" spans="7:7" x14ac:dyDescent="0.2">
      <c r="G1232" s="105"/>
    </row>
    <row r="1233" spans="7:7" x14ac:dyDescent="0.2">
      <c r="G1233" s="105"/>
    </row>
    <row r="1234" spans="7:7" x14ac:dyDescent="0.2">
      <c r="G1234" s="105"/>
    </row>
    <row r="1235" spans="7:7" x14ac:dyDescent="0.2">
      <c r="G1235" s="105"/>
    </row>
    <row r="1236" spans="7:7" x14ac:dyDescent="0.2">
      <c r="G1236" s="105"/>
    </row>
    <row r="1237" spans="7:7" x14ac:dyDescent="0.2">
      <c r="G1237" s="105"/>
    </row>
    <row r="1238" spans="7:7" x14ac:dyDescent="0.2">
      <c r="G1238" s="105"/>
    </row>
    <row r="1239" spans="7:7" x14ac:dyDescent="0.2">
      <c r="G1239" s="105"/>
    </row>
    <row r="1240" spans="7:7" x14ac:dyDescent="0.2">
      <c r="G1240" s="105"/>
    </row>
    <row r="1241" spans="7:7" x14ac:dyDescent="0.2">
      <c r="G1241" s="105"/>
    </row>
    <row r="1242" spans="7:7" x14ac:dyDescent="0.2">
      <c r="G1242" s="105"/>
    </row>
    <row r="1243" spans="7:7" x14ac:dyDescent="0.2">
      <c r="G1243" s="105"/>
    </row>
    <row r="1244" spans="7:7" x14ac:dyDescent="0.2">
      <c r="G1244" s="105"/>
    </row>
    <row r="1245" spans="7:7" x14ac:dyDescent="0.2">
      <c r="G1245" s="105"/>
    </row>
    <row r="1246" spans="7:7" x14ac:dyDescent="0.2">
      <c r="G1246" s="105"/>
    </row>
    <row r="1247" spans="7:7" x14ac:dyDescent="0.2">
      <c r="G1247" s="105"/>
    </row>
    <row r="1248" spans="7:7" x14ac:dyDescent="0.2">
      <c r="G1248" s="105"/>
    </row>
    <row r="1249" spans="7:7" x14ac:dyDescent="0.2">
      <c r="G1249" s="105"/>
    </row>
    <row r="1250" spans="7:7" x14ac:dyDescent="0.2">
      <c r="G1250" s="105"/>
    </row>
    <row r="1251" spans="7:7" x14ac:dyDescent="0.2">
      <c r="G1251" s="105"/>
    </row>
    <row r="1252" spans="7:7" x14ac:dyDescent="0.2">
      <c r="G1252" s="105"/>
    </row>
    <row r="1253" spans="7:7" x14ac:dyDescent="0.2">
      <c r="G1253" s="105"/>
    </row>
    <row r="1254" spans="7:7" x14ac:dyDescent="0.2">
      <c r="G1254" s="105"/>
    </row>
    <row r="1255" spans="7:7" x14ac:dyDescent="0.2">
      <c r="G1255" s="105"/>
    </row>
    <row r="1256" spans="7:7" x14ac:dyDescent="0.2">
      <c r="G1256" s="105"/>
    </row>
    <row r="1257" spans="7:7" x14ac:dyDescent="0.2">
      <c r="G1257" s="105"/>
    </row>
    <row r="1258" spans="7:7" x14ac:dyDescent="0.2">
      <c r="G1258" s="105"/>
    </row>
    <row r="1259" spans="7:7" x14ac:dyDescent="0.2">
      <c r="G1259" s="105"/>
    </row>
    <row r="1260" spans="7:7" x14ac:dyDescent="0.2">
      <c r="G1260" s="105"/>
    </row>
    <row r="1261" spans="7:7" x14ac:dyDescent="0.2">
      <c r="G1261" s="105"/>
    </row>
    <row r="1262" spans="7:7" x14ac:dyDescent="0.2">
      <c r="G1262" s="105"/>
    </row>
    <row r="1263" spans="7:7" x14ac:dyDescent="0.2">
      <c r="G1263" s="105"/>
    </row>
    <row r="1264" spans="7:7" x14ac:dyDescent="0.2">
      <c r="G1264" s="105"/>
    </row>
    <row r="1265" spans="7:7" x14ac:dyDescent="0.2">
      <c r="G1265" s="105"/>
    </row>
    <row r="1266" spans="7:7" x14ac:dyDescent="0.2">
      <c r="G1266" s="105"/>
    </row>
    <row r="1267" spans="7:7" x14ac:dyDescent="0.2">
      <c r="G1267" s="105"/>
    </row>
    <row r="1268" spans="7:7" x14ac:dyDescent="0.2">
      <c r="G1268" s="105"/>
    </row>
    <row r="1269" spans="7:7" x14ac:dyDescent="0.2">
      <c r="G1269" s="105"/>
    </row>
    <row r="1270" spans="7:7" x14ac:dyDescent="0.2">
      <c r="G1270" s="105"/>
    </row>
    <row r="1271" spans="7:7" x14ac:dyDescent="0.2">
      <c r="G1271" s="105"/>
    </row>
    <row r="1272" spans="7:7" x14ac:dyDescent="0.2">
      <c r="G1272" s="105"/>
    </row>
    <row r="1273" spans="7:7" x14ac:dyDescent="0.2">
      <c r="G1273" s="105"/>
    </row>
    <row r="1274" spans="7:7" x14ac:dyDescent="0.2">
      <c r="G1274" s="105"/>
    </row>
    <row r="1275" spans="7:7" x14ac:dyDescent="0.2">
      <c r="G1275" s="105"/>
    </row>
    <row r="1276" spans="7:7" x14ac:dyDescent="0.2">
      <c r="G1276" s="105"/>
    </row>
    <row r="1277" spans="7:7" x14ac:dyDescent="0.2">
      <c r="G1277" s="105"/>
    </row>
    <row r="1278" spans="7:7" x14ac:dyDescent="0.2">
      <c r="G1278" s="105"/>
    </row>
    <row r="1279" spans="7:7" x14ac:dyDescent="0.2">
      <c r="G1279" s="105"/>
    </row>
    <row r="1280" spans="7:7" x14ac:dyDescent="0.2">
      <c r="G1280" s="105"/>
    </row>
    <row r="1281" spans="7:7" x14ac:dyDescent="0.2">
      <c r="G1281" s="105"/>
    </row>
    <row r="1282" spans="7:7" x14ac:dyDescent="0.2">
      <c r="G1282" s="105"/>
    </row>
    <row r="1283" spans="7:7" x14ac:dyDescent="0.2">
      <c r="G1283" s="105"/>
    </row>
    <row r="1284" spans="7:7" x14ac:dyDescent="0.2">
      <c r="G1284" s="105"/>
    </row>
    <row r="1285" spans="7:7" x14ac:dyDescent="0.2">
      <c r="G1285" s="105"/>
    </row>
    <row r="1286" spans="7:7" x14ac:dyDescent="0.2">
      <c r="G1286" s="105"/>
    </row>
    <row r="1287" spans="7:7" x14ac:dyDescent="0.2">
      <c r="G1287" s="105"/>
    </row>
    <row r="1288" spans="7:7" x14ac:dyDescent="0.2">
      <c r="G1288" s="105"/>
    </row>
    <row r="1289" spans="7:7" x14ac:dyDescent="0.2">
      <c r="G1289" s="105"/>
    </row>
    <row r="1290" spans="7:7" x14ac:dyDescent="0.2">
      <c r="G1290" s="105"/>
    </row>
    <row r="1291" spans="7:7" x14ac:dyDescent="0.2">
      <c r="G1291" s="105"/>
    </row>
    <row r="1292" spans="7:7" x14ac:dyDescent="0.2">
      <c r="G1292" s="105"/>
    </row>
    <row r="1293" spans="7:7" x14ac:dyDescent="0.2">
      <c r="G1293" s="105"/>
    </row>
    <row r="1294" spans="7:7" x14ac:dyDescent="0.2">
      <c r="G1294" s="105"/>
    </row>
    <row r="1295" spans="7:7" x14ac:dyDescent="0.2">
      <c r="G1295" s="105"/>
    </row>
    <row r="1296" spans="7:7" x14ac:dyDescent="0.2">
      <c r="G1296" s="105"/>
    </row>
    <row r="1297" spans="7:7" x14ac:dyDescent="0.2">
      <c r="G1297" s="105"/>
    </row>
    <row r="1298" spans="7:7" x14ac:dyDescent="0.2">
      <c r="G1298" s="105"/>
    </row>
    <row r="1299" spans="7:7" x14ac:dyDescent="0.2">
      <c r="G1299" s="105"/>
    </row>
    <row r="1300" spans="7:7" x14ac:dyDescent="0.2">
      <c r="G1300" s="105"/>
    </row>
    <row r="1301" spans="7:7" x14ac:dyDescent="0.2">
      <c r="G1301" s="105"/>
    </row>
    <row r="1302" spans="7:7" x14ac:dyDescent="0.2">
      <c r="G1302" s="105"/>
    </row>
    <row r="1303" spans="7:7" x14ac:dyDescent="0.2">
      <c r="G1303" s="105"/>
    </row>
    <row r="1304" spans="7:7" x14ac:dyDescent="0.2">
      <c r="G1304" s="105"/>
    </row>
    <row r="1305" spans="7:7" x14ac:dyDescent="0.2">
      <c r="G1305" s="105"/>
    </row>
    <row r="1306" spans="7:7" x14ac:dyDescent="0.2">
      <c r="G1306" s="105"/>
    </row>
    <row r="1307" spans="7:7" x14ac:dyDescent="0.2">
      <c r="G1307" s="105"/>
    </row>
    <row r="1308" spans="7:7" x14ac:dyDescent="0.2">
      <c r="G1308" s="105"/>
    </row>
    <row r="1309" spans="7:7" x14ac:dyDescent="0.2">
      <c r="G1309" s="105"/>
    </row>
    <row r="1310" spans="7:7" x14ac:dyDescent="0.2">
      <c r="G1310" s="105"/>
    </row>
    <row r="1311" spans="7:7" x14ac:dyDescent="0.2">
      <c r="G1311" s="105"/>
    </row>
    <row r="1312" spans="7:7" x14ac:dyDescent="0.2">
      <c r="G1312" s="105"/>
    </row>
    <row r="1313" spans="7:7" x14ac:dyDescent="0.2">
      <c r="G1313" s="105"/>
    </row>
    <row r="1314" spans="7:7" x14ac:dyDescent="0.2">
      <c r="G1314" s="105"/>
    </row>
    <row r="1315" spans="7:7" x14ac:dyDescent="0.2">
      <c r="G1315" s="105"/>
    </row>
    <row r="1316" spans="7:7" x14ac:dyDescent="0.2">
      <c r="G1316" s="105"/>
    </row>
    <row r="1317" spans="7:7" x14ac:dyDescent="0.2">
      <c r="G1317" s="105"/>
    </row>
    <row r="1318" spans="7:7" x14ac:dyDescent="0.2">
      <c r="G1318" s="105"/>
    </row>
    <row r="1319" spans="7:7" x14ac:dyDescent="0.2">
      <c r="G1319" s="105"/>
    </row>
    <row r="1320" spans="7:7" x14ac:dyDescent="0.2">
      <c r="G1320" s="105"/>
    </row>
    <row r="1321" spans="7:7" x14ac:dyDescent="0.2">
      <c r="G1321" s="105"/>
    </row>
    <row r="1322" spans="7:7" x14ac:dyDescent="0.2">
      <c r="G1322" s="105"/>
    </row>
    <row r="1323" spans="7:7" x14ac:dyDescent="0.2">
      <c r="G1323" s="105"/>
    </row>
    <row r="1324" spans="7:7" x14ac:dyDescent="0.2">
      <c r="G1324" s="105"/>
    </row>
    <row r="1325" spans="7:7" x14ac:dyDescent="0.2">
      <c r="G1325" s="105"/>
    </row>
    <row r="1326" spans="7:7" x14ac:dyDescent="0.2">
      <c r="G1326" s="105"/>
    </row>
    <row r="1327" spans="7:7" x14ac:dyDescent="0.2">
      <c r="G1327" s="105"/>
    </row>
    <row r="1328" spans="7:7" x14ac:dyDescent="0.2">
      <c r="G1328" s="105"/>
    </row>
    <row r="1329" spans="7:7" x14ac:dyDescent="0.2">
      <c r="G1329" s="105"/>
    </row>
    <row r="1330" spans="7:7" x14ac:dyDescent="0.2">
      <c r="G1330" s="105"/>
    </row>
    <row r="1331" spans="7:7" x14ac:dyDescent="0.2">
      <c r="G1331" s="105"/>
    </row>
    <row r="1332" spans="7:7" x14ac:dyDescent="0.2">
      <c r="G1332" s="105"/>
    </row>
    <row r="1333" spans="7:7" x14ac:dyDescent="0.2">
      <c r="G1333" s="105"/>
    </row>
    <row r="1334" spans="7:7" x14ac:dyDescent="0.2">
      <c r="G1334" s="105"/>
    </row>
    <row r="1335" spans="7:7" x14ac:dyDescent="0.2">
      <c r="G1335" s="105"/>
    </row>
    <row r="1336" spans="7:7" x14ac:dyDescent="0.2">
      <c r="G1336" s="105"/>
    </row>
    <row r="1337" spans="7:7" x14ac:dyDescent="0.2">
      <c r="G1337" s="105"/>
    </row>
    <row r="1338" spans="7:7" x14ac:dyDescent="0.2">
      <c r="G1338" s="105"/>
    </row>
    <row r="1339" spans="7:7" x14ac:dyDescent="0.2">
      <c r="G1339" s="105"/>
    </row>
    <row r="1340" spans="7:7" x14ac:dyDescent="0.2">
      <c r="G1340" s="105"/>
    </row>
    <row r="1341" spans="7:7" x14ac:dyDescent="0.2">
      <c r="G1341" s="105"/>
    </row>
    <row r="1342" spans="7:7" x14ac:dyDescent="0.2">
      <c r="G1342" s="105"/>
    </row>
    <row r="1343" spans="7:7" x14ac:dyDescent="0.2">
      <c r="G1343" s="105"/>
    </row>
    <row r="1344" spans="7:7" x14ac:dyDescent="0.2">
      <c r="G1344" s="105"/>
    </row>
    <row r="1345" spans="7:7" x14ac:dyDescent="0.2">
      <c r="G1345" s="105"/>
    </row>
    <row r="1346" spans="7:7" x14ac:dyDescent="0.2">
      <c r="G1346" s="105"/>
    </row>
    <row r="1347" spans="7:7" x14ac:dyDescent="0.2">
      <c r="G1347" s="105"/>
    </row>
    <row r="1348" spans="7:7" x14ac:dyDescent="0.2">
      <c r="G1348" s="105"/>
    </row>
    <row r="1349" spans="7:7" x14ac:dyDescent="0.2">
      <c r="G1349" s="105"/>
    </row>
    <row r="1350" spans="7:7" x14ac:dyDescent="0.2">
      <c r="G1350" s="105"/>
    </row>
    <row r="1351" spans="7:7" x14ac:dyDescent="0.2">
      <c r="G1351" s="105"/>
    </row>
    <row r="1352" spans="7:7" x14ac:dyDescent="0.2">
      <c r="G1352" s="105"/>
    </row>
    <row r="1353" spans="7:7" x14ac:dyDescent="0.2">
      <c r="G1353" s="105"/>
    </row>
    <row r="1354" spans="7:7" x14ac:dyDescent="0.2">
      <c r="G1354" s="105"/>
    </row>
    <row r="1355" spans="7:7" x14ac:dyDescent="0.2">
      <c r="G1355" s="105"/>
    </row>
    <row r="1356" spans="7:7" x14ac:dyDescent="0.2">
      <c r="G1356" s="105"/>
    </row>
    <row r="1357" spans="7:7" x14ac:dyDescent="0.2">
      <c r="G1357" s="105"/>
    </row>
    <row r="1358" spans="7:7" x14ac:dyDescent="0.2">
      <c r="G1358" s="105"/>
    </row>
    <row r="1359" spans="7:7" x14ac:dyDescent="0.2">
      <c r="G1359" s="105"/>
    </row>
    <row r="1360" spans="7:7" x14ac:dyDescent="0.2">
      <c r="G1360" s="105"/>
    </row>
    <row r="1361" spans="7:7" x14ac:dyDescent="0.2">
      <c r="G1361" s="105"/>
    </row>
    <row r="1362" spans="7:7" x14ac:dyDescent="0.2">
      <c r="G1362" s="105"/>
    </row>
    <row r="1363" spans="7:7" x14ac:dyDescent="0.2">
      <c r="G1363" s="105"/>
    </row>
    <row r="1364" spans="7:7" x14ac:dyDescent="0.2">
      <c r="G1364" s="105"/>
    </row>
    <row r="1365" spans="7:7" x14ac:dyDescent="0.2">
      <c r="G1365" s="105"/>
    </row>
    <row r="1366" spans="7:7" x14ac:dyDescent="0.2">
      <c r="G1366" s="105"/>
    </row>
    <row r="1367" spans="7:7" x14ac:dyDescent="0.2">
      <c r="G1367" s="105"/>
    </row>
    <row r="1368" spans="7:7" x14ac:dyDescent="0.2">
      <c r="G1368" s="105"/>
    </row>
    <row r="1369" spans="7:7" x14ac:dyDescent="0.2">
      <c r="G1369" s="105"/>
    </row>
    <row r="1370" spans="7:7" x14ac:dyDescent="0.2">
      <c r="G1370" s="105"/>
    </row>
    <row r="1371" spans="7:7" x14ac:dyDescent="0.2">
      <c r="G1371" s="105"/>
    </row>
    <row r="1372" spans="7:7" x14ac:dyDescent="0.2">
      <c r="G1372" s="105"/>
    </row>
    <row r="1373" spans="7:7" x14ac:dyDescent="0.2">
      <c r="G1373" s="105"/>
    </row>
    <row r="1374" spans="7:7" x14ac:dyDescent="0.2">
      <c r="G1374" s="105"/>
    </row>
    <row r="1375" spans="7:7" x14ac:dyDescent="0.2">
      <c r="G1375" s="105"/>
    </row>
    <row r="1376" spans="7:7" x14ac:dyDescent="0.2">
      <c r="G1376" s="105"/>
    </row>
    <row r="1377" spans="7:7" x14ac:dyDescent="0.2">
      <c r="G1377" s="105"/>
    </row>
    <row r="1378" spans="7:7" x14ac:dyDescent="0.2">
      <c r="G1378" s="105"/>
    </row>
    <row r="1379" spans="7:7" x14ac:dyDescent="0.2">
      <c r="G1379" s="105"/>
    </row>
    <row r="1380" spans="7:7" x14ac:dyDescent="0.2">
      <c r="G1380" s="105"/>
    </row>
    <row r="1381" spans="7:7" x14ac:dyDescent="0.2">
      <c r="G1381" s="105"/>
    </row>
    <row r="1382" spans="7:7" x14ac:dyDescent="0.2">
      <c r="G1382" s="105"/>
    </row>
    <row r="1383" spans="7:7" x14ac:dyDescent="0.2">
      <c r="G1383" s="105"/>
    </row>
    <row r="1384" spans="7:7" x14ac:dyDescent="0.2">
      <c r="G1384" s="105"/>
    </row>
    <row r="1385" spans="7:7" x14ac:dyDescent="0.2">
      <c r="G1385" s="105"/>
    </row>
    <row r="1386" spans="7:7" x14ac:dyDescent="0.2">
      <c r="G1386" s="105"/>
    </row>
    <row r="1387" spans="7:7" x14ac:dyDescent="0.2">
      <c r="G1387" s="105"/>
    </row>
    <row r="1388" spans="7:7" x14ac:dyDescent="0.2">
      <c r="G1388" s="105"/>
    </row>
    <row r="1389" spans="7:7" x14ac:dyDescent="0.2">
      <c r="G1389" s="105"/>
    </row>
    <row r="1390" spans="7:7" x14ac:dyDescent="0.2">
      <c r="G1390" s="105"/>
    </row>
    <row r="1391" spans="7:7" x14ac:dyDescent="0.2">
      <c r="G1391" s="105"/>
    </row>
    <row r="1392" spans="7:7" x14ac:dyDescent="0.2">
      <c r="G1392" s="105"/>
    </row>
    <row r="1393" spans="7:7" x14ac:dyDescent="0.2">
      <c r="G1393" s="105"/>
    </row>
    <row r="1394" spans="7:7" x14ac:dyDescent="0.2">
      <c r="G1394" s="105"/>
    </row>
    <row r="1395" spans="7:7" x14ac:dyDescent="0.2">
      <c r="G1395" s="105"/>
    </row>
    <row r="1396" spans="7:7" x14ac:dyDescent="0.2">
      <c r="G1396" s="105"/>
    </row>
    <row r="1397" spans="7:7" x14ac:dyDescent="0.2">
      <c r="G1397" s="105"/>
    </row>
    <row r="1398" spans="7:7" x14ac:dyDescent="0.2">
      <c r="G1398" s="105"/>
    </row>
    <row r="1399" spans="7:7" x14ac:dyDescent="0.2">
      <c r="G1399" s="105"/>
    </row>
    <row r="1400" spans="7:7" x14ac:dyDescent="0.2">
      <c r="G1400" s="105"/>
    </row>
    <row r="1401" spans="7:7" x14ac:dyDescent="0.2">
      <c r="G1401" s="105"/>
    </row>
    <row r="1402" spans="7:7" x14ac:dyDescent="0.2">
      <c r="G1402" s="105"/>
    </row>
    <row r="1403" spans="7:7" x14ac:dyDescent="0.2">
      <c r="G1403" s="105"/>
    </row>
    <row r="1404" spans="7:7" x14ac:dyDescent="0.2">
      <c r="G1404" s="105"/>
    </row>
    <row r="1405" spans="7:7" x14ac:dyDescent="0.2">
      <c r="G1405" s="105"/>
    </row>
    <row r="1406" spans="7:7" x14ac:dyDescent="0.2">
      <c r="G1406" s="105"/>
    </row>
    <row r="1407" spans="7:7" x14ac:dyDescent="0.2">
      <c r="G1407" s="105"/>
    </row>
    <row r="1408" spans="7:7" x14ac:dyDescent="0.2">
      <c r="G1408" s="105"/>
    </row>
    <row r="1409" spans="7:7" x14ac:dyDescent="0.2">
      <c r="G1409" s="105"/>
    </row>
    <row r="1410" spans="7:7" x14ac:dyDescent="0.2">
      <c r="G1410" s="105"/>
    </row>
    <row r="1411" spans="7:7" x14ac:dyDescent="0.2">
      <c r="G1411" s="105"/>
    </row>
    <row r="1412" spans="7:7" x14ac:dyDescent="0.2">
      <c r="G1412" s="105"/>
    </row>
    <row r="1413" spans="7:7" x14ac:dyDescent="0.2">
      <c r="G1413" s="105"/>
    </row>
    <row r="1414" spans="7:7" x14ac:dyDescent="0.2">
      <c r="G1414" s="105"/>
    </row>
    <row r="1415" spans="7:7" x14ac:dyDescent="0.2">
      <c r="G1415" s="105"/>
    </row>
    <row r="1416" spans="7:7" x14ac:dyDescent="0.2">
      <c r="G1416" s="105"/>
    </row>
    <row r="1417" spans="7:7" x14ac:dyDescent="0.2">
      <c r="G1417" s="105"/>
    </row>
    <row r="1418" spans="7:7" x14ac:dyDescent="0.2">
      <c r="G1418" s="105"/>
    </row>
    <row r="1419" spans="7:7" x14ac:dyDescent="0.2">
      <c r="G1419" s="105"/>
    </row>
    <row r="1420" spans="7:7" x14ac:dyDescent="0.2">
      <c r="G1420" s="105"/>
    </row>
    <row r="1421" spans="7:7" x14ac:dyDescent="0.2">
      <c r="G1421" s="105"/>
    </row>
    <row r="1422" spans="7:7" x14ac:dyDescent="0.2">
      <c r="G1422" s="105"/>
    </row>
    <row r="1423" spans="7:7" x14ac:dyDescent="0.2">
      <c r="G1423" s="105"/>
    </row>
    <row r="1424" spans="7:7" x14ac:dyDescent="0.2">
      <c r="G1424" s="105"/>
    </row>
    <row r="1425" spans="7:7" x14ac:dyDescent="0.2">
      <c r="G1425" s="105"/>
    </row>
    <row r="1426" spans="7:7" x14ac:dyDescent="0.2">
      <c r="G1426" s="105"/>
    </row>
    <row r="1427" spans="7:7" x14ac:dyDescent="0.2">
      <c r="G1427" s="105"/>
    </row>
    <row r="1428" spans="7:7" x14ac:dyDescent="0.2">
      <c r="G1428" s="105"/>
    </row>
    <row r="1429" spans="7:7" x14ac:dyDescent="0.2">
      <c r="G1429" s="105"/>
    </row>
    <row r="1430" spans="7:7" x14ac:dyDescent="0.2">
      <c r="G1430" s="105"/>
    </row>
    <row r="1431" spans="7:7" x14ac:dyDescent="0.2">
      <c r="G1431" s="105"/>
    </row>
    <row r="1432" spans="7:7" x14ac:dyDescent="0.2">
      <c r="G1432" s="105"/>
    </row>
    <row r="1433" spans="7:7" x14ac:dyDescent="0.2">
      <c r="G1433" s="105"/>
    </row>
    <row r="1434" spans="7:7" x14ac:dyDescent="0.2">
      <c r="G1434" s="105"/>
    </row>
    <row r="1435" spans="7:7" x14ac:dyDescent="0.2">
      <c r="G1435" s="105"/>
    </row>
    <row r="1436" spans="7:7" x14ac:dyDescent="0.2">
      <c r="G1436" s="105"/>
    </row>
    <row r="1437" spans="7:7" x14ac:dyDescent="0.2">
      <c r="G1437" s="105"/>
    </row>
    <row r="1438" spans="7:7" x14ac:dyDescent="0.2">
      <c r="G1438" s="105"/>
    </row>
    <row r="1439" spans="7:7" x14ac:dyDescent="0.2">
      <c r="G1439" s="105"/>
    </row>
    <row r="1440" spans="7:7" x14ac:dyDescent="0.2">
      <c r="G1440" s="105"/>
    </row>
    <row r="1441" spans="7:7" x14ac:dyDescent="0.2">
      <c r="G1441" s="105"/>
    </row>
    <row r="1442" spans="7:7" x14ac:dyDescent="0.2">
      <c r="G1442" s="105"/>
    </row>
    <row r="1443" spans="7:7" x14ac:dyDescent="0.2">
      <c r="G1443" s="105"/>
    </row>
    <row r="1444" spans="7:7" x14ac:dyDescent="0.2">
      <c r="G1444" s="105"/>
    </row>
    <row r="1445" spans="7:7" x14ac:dyDescent="0.2">
      <c r="G1445" s="105"/>
    </row>
    <row r="1446" spans="7:7" x14ac:dyDescent="0.2">
      <c r="G1446" s="105"/>
    </row>
    <row r="1447" spans="7:7" x14ac:dyDescent="0.2">
      <c r="G1447" s="105"/>
    </row>
    <row r="1448" spans="7:7" x14ac:dyDescent="0.2">
      <c r="G1448" s="105"/>
    </row>
    <row r="1449" spans="7:7" x14ac:dyDescent="0.2">
      <c r="G1449" s="105"/>
    </row>
    <row r="1450" spans="7:7" x14ac:dyDescent="0.2">
      <c r="G1450" s="105"/>
    </row>
    <row r="1451" spans="7:7" x14ac:dyDescent="0.2">
      <c r="G1451" s="105"/>
    </row>
    <row r="1452" spans="7:7" x14ac:dyDescent="0.2">
      <c r="G1452" s="105"/>
    </row>
    <row r="1453" spans="7:7" x14ac:dyDescent="0.2">
      <c r="G1453" s="105"/>
    </row>
    <row r="1454" spans="7:7" x14ac:dyDescent="0.2">
      <c r="G1454" s="105"/>
    </row>
    <row r="1455" spans="7:7" x14ac:dyDescent="0.2">
      <c r="G1455" s="105"/>
    </row>
    <row r="1456" spans="7:7" x14ac:dyDescent="0.2">
      <c r="G1456" s="105"/>
    </row>
    <row r="1457" spans="7:7" x14ac:dyDescent="0.2">
      <c r="G1457" s="105"/>
    </row>
    <row r="1458" spans="7:7" x14ac:dyDescent="0.2">
      <c r="G1458" s="105"/>
    </row>
    <row r="1459" spans="7:7" x14ac:dyDescent="0.2">
      <c r="G1459" s="105"/>
    </row>
    <row r="1460" spans="7:7" x14ac:dyDescent="0.2">
      <c r="G1460" s="105"/>
    </row>
    <row r="1461" spans="7:7" x14ac:dyDescent="0.2">
      <c r="G1461" s="105"/>
    </row>
    <row r="1462" spans="7:7" x14ac:dyDescent="0.2">
      <c r="G1462" s="105"/>
    </row>
    <row r="1463" spans="7:7" x14ac:dyDescent="0.2">
      <c r="G1463" s="105"/>
    </row>
    <row r="1464" spans="7:7" x14ac:dyDescent="0.2">
      <c r="G1464" s="105"/>
    </row>
    <row r="1465" spans="7:7" x14ac:dyDescent="0.2">
      <c r="G1465" s="105"/>
    </row>
    <row r="1466" spans="7:7" x14ac:dyDescent="0.2">
      <c r="G1466" s="105"/>
    </row>
    <row r="1467" spans="7:7" x14ac:dyDescent="0.2">
      <c r="G1467" s="105"/>
    </row>
    <row r="1468" spans="7:7" x14ac:dyDescent="0.2">
      <c r="G1468" s="105"/>
    </row>
    <row r="1469" spans="7:7" x14ac:dyDescent="0.2">
      <c r="G1469" s="105"/>
    </row>
    <row r="1470" spans="7:7" x14ac:dyDescent="0.2">
      <c r="G1470" s="105"/>
    </row>
    <row r="1471" spans="7:7" x14ac:dyDescent="0.2">
      <c r="G1471" s="105"/>
    </row>
    <row r="1472" spans="7:7" x14ac:dyDescent="0.2">
      <c r="G1472" s="105"/>
    </row>
    <row r="1473" spans="7:7" x14ac:dyDescent="0.2">
      <c r="G1473" s="105"/>
    </row>
    <row r="1474" spans="7:7" x14ac:dyDescent="0.2">
      <c r="G1474" s="105"/>
    </row>
    <row r="1475" spans="7:7" x14ac:dyDescent="0.2">
      <c r="G1475" s="105"/>
    </row>
    <row r="1476" spans="7:7" x14ac:dyDescent="0.2">
      <c r="G1476" s="105"/>
    </row>
    <row r="1477" spans="7:7" x14ac:dyDescent="0.2">
      <c r="G1477" s="105"/>
    </row>
    <row r="1478" spans="7:7" x14ac:dyDescent="0.2">
      <c r="G1478" s="105"/>
    </row>
    <row r="1479" spans="7:7" x14ac:dyDescent="0.2">
      <c r="G1479" s="105"/>
    </row>
    <row r="1480" spans="7:7" x14ac:dyDescent="0.2">
      <c r="G1480" s="105"/>
    </row>
    <row r="1481" spans="7:7" x14ac:dyDescent="0.2">
      <c r="G1481" s="105"/>
    </row>
    <row r="1482" spans="7:7" x14ac:dyDescent="0.2">
      <c r="G1482" s="105"/>
    </row>
    <row r="1483" spans="7:7" x14ac:dyDescent="0.2">
      <c r="G1483" s="105"/>
    </row>
    <row r="1484" spans="7:7" x14ac:dyDescent="0.2">
      <c r="G1484" s="105"/>
    </row>
    <row r="1485" spans="7:7" x14ac:dyDescent="0.2">
      <c r="G1485" s="105"/>
    </row>
    <row r="1486" spans="7:7" x14ac:dyDescent="0.2">
      <c r="G1486" s="105"/>
    </row>
    <row r="1487" spans="7:7" x14ac:dyDescent="0.2">
      <c r="G1487" s="105"/>
    </row>
    <row r="1488" spans="7:7" x14ac:dyDescent="0.2">
      <c r="G1488" s="105"/>
    </row>
    <row r="1489" spans="7:7" x14ac:dyDescent="0.2">
      <c r="G1489" s="105"/>
    </row>
    <row r="1490" spans="7:7" x14ac:dyDescent="0.2">
      <c r="G1490" s="105"/>
    </row>
    <row r="1491" spans="7:7" x14ac:dyDescent="0.2">
      <c r="G1491" s="105"/>
    </row>
    <row r="1492" spans="7:7" x14ac:dyDescent="0.2">
      <c r="G1492" s="105"/>
    </row>
    <row r="1493" spans="7:7" x14ac:dyDescent="0.2">
      <c r="G1493" s="105"/>
    </row>
    <row r="1494" spans="7:7" x14ac:dyDescent="0.2">
      <c r="G1494" s="105"/>
    </row>
    <row r="1495" spans="7:7" x14ac:dyDescent="0.2">
      <c r="G1495" s="105"/>
    </row>
    <row r="1496" spans="7:7" x14ac:dyDescent="0.2">
      <c r="G1496" s="105"/>
    </row>
    <row r="1497" spans="7:7" x14ac:dyDescent="0.2">
      <c r="G1497" s="105"/>
    </row>
    <row r="1498" spans="7:7" x14ac:dyDescent="0.2">
      <c r="G1498" s="105"/>
    </row>
    <row r="1499" spans="7:7" x14ac:dyDescent="0.2">
      <c r="G1499" s="105"/>
    </row>
    <row r="1500" spans="7:7" x14ac:dyDescent="0.2">
      <c r="G1500" s="105"/>
    </row>
    <row r="1501" spans="7:7" x14ac:dyDescent="0.2">
      <c r="G1501" s="105"/>
    </row>
    <row r="1502" spans="7:7" x14ac:dyDescent="0.2">
      <c r="G1502" s="105"/>
    </row>
    <row r="1503" spans="7:7" x14ac:dyDescent="0.2">
      <c r="G1503" s="105"/>
    </row>
    <row r="1504" spans="7:7" x14ac:dyDescent="0.2">
      <c r="G1504" s="105"/>
    </row>
    <row r="1505" spans="7:7" x14ac:dyDescent="0.2">
      <c r="G1505" s="105"/>
    </row>
    <row r="1506" spans="7:7" x14ac:dyDescent="0.2">
      <c r="G1506" s="105"/>
    </row>
    <row r="1507" spans="7:7" x14ac:dyDescent="0.2">
      <c r="G1507" s="105"/>
    </row>
    <row r="1508" spans="7:7" x14ac:dyDescent="0.2">
      <c r="G1508" s="105"/>
    </row>
    <row r="1509" spans="7:7" x14ac:dyDescent="0.2">
      <c r="G1509" s="105"/>
    </row>
    <row r="1510" spans="7:7" x14ac:dyDescent="0.2">
      <c r="G1510" s="105"/>
    </row>
    <row r="1511" spans="7:7" x14ac:dyDescent="0.2">
      <c r="G1511" s="105"/>
    </row>
    <row r="1512" spans="7:7" x14ac:dyDescent="0.2">
      <c r="G1512" s="105"/>
    </row>
    <row r="1513" spans="7:7" x14ac:dyDescent="0.2">
      <c r="G1513" s="105"/>
    </row>
    <row r="1514" spans="7:7" x14ac:dyDescent="0.2">
      <c r="G1514" s="105"/>
    </row>
    <row r="1515" spans="7:7" x14ac:dyDescent="0.2">
      <c r="G1515" s="105"/>
    </row>
    <row r="1516" spans="7:7" x14ac:dyDescent="0.2">
      <c r="G1516" s="105"/>
    </row>
    <row r="1517" spans="7:7" x14ac:dyDescent="0.2">
      <c r="G1517" s="105"/>
    </row>
    <row r="1518" spans="7:7" x14ac:dyDescent="0.2">
      <c r="G1518" s="105"/>
    </row>
    <row r="1519" spans="7:7" x14ac:dyDescent="0.2">
      <c r="G1519" s="105"/>
    </row>
    <row r="1520" spans="7:7" x14ac:dyDescent="0.2">
      <c r="G1520" s="105"/>
    </row>
    <row r="1521" spans="7:7" x14ac:dyDescent="0.2">
      <c r="G1521" s="105"/>
    </row>
    <row r="1522" spans="7:7" x14ac:dyDescent="0.2">
      <c r="G1522" s="105"/>
    </row>
    <row r="1523" spans="7:7" x14ac:dyDescent="0.2">
      <c r="G1523" s="105"/>
    </row>
    <row r="1524" spans="7:7" x14ac:dyDescent="0.2">
      <c r="G1524" s="105"/>
    </row>
    <row r="1525" spans="7:7" x14ac:dyDescent="0.2">
      <c r="G1525" s="105"/>
    </row>
    <row r="1526" spans="7:7" x14ac:dyDescent="0.2">
      <c r="G1526" s="105"/>
    </row>
    <row r="1527" spans="7:7" x14ac:dyDescent="0.2">
      <c r="G1527" s="105"/>
    </row>
    <row r="1528" spans="7:7" x14ac:dyDescent="0.2">
      <c r="G1528" s="105"/>
    </row>
    <row r="1529" spans="7:7" x14ac:dyDescent="0.2">
      <c r="G1529" s="105"/>
    </row>
    <row r="1530" spans="7:7" x14ac:dyDescent="0.2">
      <c r="G1530" s="105"/>
    </row>
    <row r="1531" spans="7:7" x14ac:dyDescent="0.2">
      <c r="G1531" s="105"/>
    </row>
    <row r="1532" spans="7:7" x14ac:dyDescent="0.2">
      <c r="G1532" s="105"/>
    </row>
    <row r="1533" spans="7:7" x14ac:dyDescent="0.2">
      <c r="G1533" s="105"/>
    </row>
    <row r="1534" spans="7:7" x14ac:dyDescent="0.2">
      <c r="G1534" s="105"/>
    </row>
    <row r="1535" spans="7:7" x14ac:dyDescent="0.2">
      <c r="G1535" s="105"/>
    </row>
    <row r="1536" spans="7:7" x14ac:dyDescent="0.2">
      <c r="G1536" s="105"/>
    </row>
    <row r="1537" spans="7:7" x14ac:dyDescent="0.2">
      <c r="G1537" s="105"/>
    </row>
    <row r="1538" spans="7:7" x14ac:dyDescent="0.2">
      <c r="G1538" s="105"/>
    </row>
    <row r="1539" spans="7:7" x14ac:dyDescent="0.2">
      <c r="G1539" s="105"/>
    </row>
    <row r="1540" spans="7:7" x14ac:dyDescent="0.2">
      <c r="G1540" s="105"/>
    </row>
    <row r="1541" spans="7:7" x14ac:dyDescent="0.2">
      <c r="G1541" s="105"/>
    </row>
    <row r="1542" spans="7:7" x14ac:dyDescent="0.2">
      <c r="G1542" s="105"/>
    </row>
    <row r="1543" spans="7:7" x14ac:dyDescent="0.2">
      <c r="G1543" s="105"/>
    </row>
    <row r="1544" spans="7:7" x14ac:dyDescent="0.2">
      <c r="G1544" s="105"/>
    </row>
    <row r="1545" spans="7:7" x14ac:dyDescent="0.2">
      <c r="G1545" s="105"/>
    </row>
    <row r="1546" spans="7:7" x14ac:dyDescent="0.2">
      <c r="G1546" s="105"/>
    </row>
    <row r="1547" spans="7:7" x14ac:dyDescent="0.2">
      <c r="G1547" s="105"/>
    </row>
    <row r="1548" spans="7:7" x14ac:dyDescent="0.2">
      <c r="G1548" s="105"/>
    </row>
    <row r="1549" spans="7:7" x14ac:dyDescent="0.2">
      <c r="G1549" s="105"/>
    </row>
    <row r="1550" spans="7:7" x14ac:dyDescent="0.2">
      <c r="G1550" s="105"/>
    </row>
    <row r="1551" spans="7:7" x14ac:dyDescent="0.2">
      <c r="G1551" s="105"/>
    </row>
    <row r="1552" spans="7:7" x14ac:dyDescent="0.2">
      <c r="G1552" s="105"/>
    </row>
    <row r="1553" spans="7:7" x14ac:dyDescent="0.2">
      <c r="G1553" s="105"/>
    </row>
    <row r="1554" spans="7:7" x14ac:dyDescent="0.2">
      <c r="G1554" s="105"/>
    </row>
    <row r="1555" spans="7:7" x14ac:dyDescent="0.2">
      <c r="G1555" s="105"/>
    </row>
    <row r="1556" spans="7:7" x14ac:dyDescent="0.2">
      <c r="G1556" s="105"/>
    </row>
    <row r="1557" spans="7:7" x14ac:dyDescent="0.2">
      <c r="G1557" s="105"/>
    </row>
    <row r="1558" spans="7:7" x14ac:dyDescent="0.2">
      <c r="G1558" s="105"/>
    </row>
    <row r="1559" spans="7:7" x14ac:dyDescent="0.2">
      <c r="G1559" s="105"/>
    </row>
    <row r="1560" spans="7:7" x14ac:dyDescent="0.2">
      <c r="G1560" s="105"/>
    </row>
    <row r="1561" spans="7:7" x14ac:dyDescent="0.2">
      <c r="G1561" s="105"/>
    </row>
    <row r="1562" spans="7:7" x14ac:dyDescent="0.2">
      <c r="G1562" s="105"/>
    </row>
    <row r="1563" spans="7:7" x14ac:dyDescent="0.2">
      <c r="G1563" s="105"/>
    </row>
    <row r="1564" spans="7:7" x14ac:dyDescent="0.2">
      <c r="G1564" s="105"/>
    </row>
    <row r="1565" spans="7:7" x14ac:dyDescent="0.2">
      <c r="G1565" s="105"/>
    </row>
    <row r="1566" spans="7:7" x14ac:dyDescent="0.2">
      <c r="G1566" s="105"/>
    </row>
    <row r="1567" spans="7:7" x14ac:dyDescent="0.2">
      <c r="G1567" s="105"/>
    </row>
    <row r="1568" spans="7:7" x14ac:dyDescent="0.2">
      <c r="G1568" s="105"/>
    </row>
    <row r="1569" spans="7:7" x14ac:dyDescent="0.2">
      <c r="G1569" s="105"/>
    </row>
    <row r="1570" spans="7:7" x14ac:dyDescent="0.2">
      <c r="G1570" s="105"/>
    </row>
    <row r="1571" spans="7:7" x14ac:dyDescent="0.2">
      <c r="G1571" s="105"/>
    </row>
    <row r="1572" spans="7:7" x14ac:dyDescent="0.2">
      <c r="G1572" s="105"/>
    </row>
    <row r="1573" spans="7:7" x14ac:dyDescent="0.2">
      <c r="G1573" s="105"/>
    </row>
    <row r="1574" spans="7:7" x14ac:dyDescent="0.2">
      <c r="G1574" s="105"/>
    </row>
    <row r="1575" spans="7:7" x14ac:dyDescent="0.2">
      <c r="G1575" s="105"/>
    </row>
    <row r="1576" spans="7:7" x14ac:dyDescent="0.2">
      <c r="G1576" s="105"/>
    </row>
    <row r="1577" spans="7:7" x14ac:dyDescent="0.2">
      <c r="G1577" s="105"/>
    </row>
    <row r="1578" spans="7:7" x14ac:dyDescent="0.2">
      <c r="G1578" s="105"/>
    </row>
    <row r="1579" spans="7:7" x14ac:dyDescent="0.2">
      <c r="G1579" s="105"/>
    </row>
    <row r="1580" spans="7:7" x14ac:dyDescent="0.2">
      <c r="G1580" s="105"/>
    </row>
    <row r="1581" spans="7:7" x14ac:dyDescent="0.2">
      <c r="G1581" s="105"/>
    </row>
    <row r="1582" spans="7:7" x14ac:dyDescent="0.2">
      <c r="G1582" s="105"/>
    </row>
    <row r="1583" spans="7:7" x14ac:dyDescent="0.2">
      <c r="G1583" s="105"/>
    </row>
    <row r="1584" spans="7:7" x14ac:dyDescent="0.2">
      <c r="G1584" s="105"/>
    </row>
    <row r="1585" spans="7:7" x14ac:dyDescent="0.2">
      <c r="G1585" s="105"/>
    </row>
    <row r="1586" spans="7:7" x14ac:dyDescent="0.2">
      <c r="G1586" s="105"/>
    </row>
    <row r="1587" spans="7:7" x14ac:dyDescent="0.2">
      <c r="G1587" s="105"/>
    </row>
    <row r="1588" spans="7:7" x14ac:dyDescent="0.2">
      <c r="G1588" s="105"/>
    </row>
    <row r="1589" spans="7:7" x14ac:dyDescent="0.2">
      <c r="G1589" s="105"/>
    </row>
    <row r="1590" spans="7:7" x14ac:dyDescent="0.2">
      <c r="G1590" s="105"/>
    </row>
    <row r="1591" spans="7:7" x14ac:dyDescent="0.2">
      <c r="G1591" s="105"/>
    </row>
    <row r="1592" spans="7:7" x14ac:dyDescent="0.2">
      <c r="G1592" s="105"/>
    </row>
    <row r="1593" spans="7:7" x14ac:dyDescent="0.2">
      <c r="G1593" s="105"/>
    </row>
    <row r="1594" spans="7:7" x14ac:dyDescent="0.2">
      <c r="G1594" s="105"/>
    </row>
    <row r="1595" spans="7:7" x14ac:dyDescent="0.2">
      <c r="G1595" s="105"/>
    </row>
    <row r="1596" spans="7:7" x14ac:dyDescent="0.2">
      <c r="G1596" s="105"/>
    </row>
    <row r="1597" spans="7:7" x14ac:dyDescent="0.2">
      <c r="G1597" s="105"/>
    </row>
    <row r="1598" spans="7:7" x14ac:dyDescent="0.2">
      <c r="G1598" s="105"/>
    </row>
    <row r="1599" spans="7:7" x14ac:dyDescent="0.2">
      <c r="G1599" s="105"/>
    </row>
    <row r="1600" spans="7:7" x14ac:dyDescent="0.2">
      <c r="G1600" s="105"/>
    </row>
    <row r="1601" spans="7:7" x14ac:dyDescent="0.2">
      <c r="G1601" s="105"/>
    </row>
    <row r="1602" spans="7:7" x14ac:dyDescent="0.2">
      <c r="G1602" s="105"/>
    </row>
    <row r="1603" spans="7:7" x14ac:dyDescent="0.2">
      <c r="G1603" s="105"/>
    </row>
    <row r="1604" spans="7:7" x14ac:dyDescent="0.2">
      <c r="G1604" s="105"/>
    </row>
    <row r="1605" spans="7:7" x14ac:dyDescent="0.2">
      <c r="G1605" s="105"/>
    </row>
    <row r="1606" spans="7:7" x14ac:dyDescent="0.2">
      <c r="G1606" s="105"/>
    </row>
    <row r="1607" spans="7:7" x14ac:dyDescent="0.2">
      <c r="G1607" s="105"/>
    </row>
    <row r="1608" spans="7:7" x14ac:dyDescent="0.2">
      <c r="G1608" s="105"/>
    </row>
    <row r="1609" spans="7:7" x14ac:dyDescent="0.2">
      <c r="G1609" s="105"/>
    </row>
    <row r="1610" spans="7:7" x14ac:dyDescent="0.2">
      <c r="G1610" s="105"/>
    </row>
    <row r="1611" spans="7:7" x14ac:dyDescent="0.2">
      <c r="G1611" s="105"/>
    </row>
    <row r="1612" spans="7:7" x14ac:dyDescent="0.2">
      <c r="G1612" s="105"/>
    </row>
    <row r="1613" spans="7:7" x14ac:dyDescent="0.2">
      <c r="G1613" s="105"/>
    </row>
    <row r="1614" spans="7:7" x14ac:dyDescent="0.2">
      <c r="G1614" s="105"/>
    </row>
    <row r="1615" spans="7:7" x14ac:dyDescent="0.2">
      <c r="G1615" s="105"/>
    </row>
    <row r="1616" spans="7:7" x14ac:dyDescent="0.2">
      <c r="G1616" s="105"/>
    </row>
    <row r="1617" spans="7:7" x14ac:dyDescent="0.2">
      <c r="G1617" s="105"/>
    </row>
    <row r="1618" spans="7:7" x14ac:dyDescent="0.2">
      <c r="G1618" s="105"/>
    </row>
    <row r="1619" spans="7:7" x14ac:dyDescent="0.2">
      <c r="G1619" s="105"/>
    </row>
    <row r="1620" spans="7:7" x14ac:dyDescent="0.2">
      <c r="G1620" s="105"/>
    </row>
    <row r="1621" spans="7:7" x14ac:dyDescent="0.2">
      <c r="G1621" s="105"/>
    </row>
    <row r="1622" spans="7:7" x14ac:dyDescent="0.2">
      <c r="G1622" s="105"/>
    </row>
    <row r="1623" spans="7:7" x14ac:dyDescent="0.2">
      <c r="G1623" s="105"/>
    </row>
    <row r="1624" spans="7:7" x14ac:dyDescent="0.2">
      <c r="G1624" s="105"/>
    </row>
    <row r="1625" spans="7:7" x14ac:dyDescent="0.2">
      <c r="G1625" s="105"/>
    </row>
    <row r="1626" spans="7:7" x14ac:dyDescent="0.2">
      <c r="G1626" s="105"/>
    </row>
    <row r="1627" spans="7:7" x14ac:dyDescent="0.2">
      <c r="G1627" s="105"/>
    </row>
    <row r="1628" spans="7:7" x14ac:dyDescent="0.2">
      <c r="G1628" s="105"/>
    </row>
    <row r="1629" spans="7:7" x14ac:dyDescent="0.2">
      <c r="G1629" s="105"/>
    </row>
    <row r="1630" spans="7:7" x14ac:dyDescent="0.2">
      <c r="G1630" s="105"/>
    </row>
    <row r="1631" spans="7:7" x14ac:dyDescent="0.2">
      <c r="G1631" s="105"/>
    </row>
    <row r="1632" spans="7:7" x14ac:dyDescent="0.2">
      <c r="G1632" s="105"/>
    </row>
    <row r="1633" spans="7:7" x14ac:dyDescent="0.2">
      <c r="G1633" s="105"/>
    </row>
    <row r="1634" spans="7:7" x14ac:dyDescent="0.2">
      <c r="G1634" s="105"/>
    </row>
    <row r="1635" spans="7:7" x14ac:dyDescent="0.2">
      <c r="G1635" s="105"/>
    </row>
    <row r="1636" spans="7:7" x14ac:dyDescent="0.2">
      <c r="G1636" s="105"/>
    </row>
    <row r="1637" spans="7:7" x14ac:dyDescent="0.2">
      <c r="G1637" s="105"/>
    </row>
    <row r="1638" spans="7:7" x14ac:dyDescent="0.2">
      <c r="G1638" s="105"/>
    </row>
    <row r="1639" spans="7:7" x14ac:dyDescent="0.2">
      <c r="G1639" s="105"/>
    </row>
    <row r="1640" spans="7:7" x14ac:dyDescent="0.2">
      <c r="G1640" s="105"/>
    </row>
    <row r="1641" spans="7:7" x14ac:dyDescent="0.2">
      <c r="G1641" s="105"/>
    </row>
    <row r="1642" spans="7:7" x14ac:dyDescent="0.2">
      <c r="G1642" s="105"/>
    </row>
    <row r="1643" spans="7:7" x14ac:dyDescent="0.2">
      <c r="G1643" s="105"/>
    </row>
    <row r="1644" spans="7:7" x14ac:dyDescent="0.2">
      <c r="G1644" s="105"/>
    </row>
    <row r="1645" spans="7:7" x14ac:dyDescent="0.2">
      <c r="G1645" s="105"/>
    </row>
    <row r="1646" spans="7:7" x14ac:dyDescent="0.2">
      <c r="G1646" s="105"/>
    </row>
    <row r="1647" spans="7:7" x14ac:dyDescent="0.2">
      <c r="G1647" s="105"/>
    </row>
    <row r="1648" spans="7:7" x14ac:dyDescent="0.2">
      <c r="G1648" s="105"/>
    </row>
    <row r="1649" spans="7:7" x14ac:dyDescent="0.2">
      <c r="G1649" s="105"/>
    </row>
    <row r="1650" spans="7:7" x14ac:dyDescent="0.2">
      <c r="G1650" s="105"/>
    </row>
    <row r="1651" spans="7:7" x14ac:dyDescent="0.2">
      <c r="G1651" s="105"/>
    </row>
    <row r="1652" spans="7:7" x14ac:dyDescent="0.2">
      <c r="G1652" s="105"/>
    </row>
    <row r="1653" spans="7:7" x14ac:dyDescent="0.2">
      <c r="G1653" s="105"/>
    </row>
    <row r="1654" spans="7:7" x14ac:dyDescent="0.2">
      <c r="G1654" s="105"/>
    </row>
    <row r="1655" spans="7:7" x14ac:dyDescent="0.2">
      <c r="G1655" s="105"/>
    </row>
    <row r="1656" spans="7:7" x14ac:dyDescent="0.2">
      <c r="G1656" s="105"/>
    </row>
    <row r="1657" spans="7:7" x14ac:dyDescent="0.2">
      <c r="G1657" s="105"/>
    </row>
    <row r="1658" spans="7:7" x14ac:dyDescent="0.2">
      <c r="G1658" s="105"/>
    </row>
    <row r="1659" spans="7:7" x14ac:dyDescent="0.2">
      <c r="G1659" s="105"/>
    </row>
    <row r="1660" spans="7:7" x14ac:dyDescent="0.2">
      <c r="G1660" s="105"/>
    </row>
    <row r="1661" spans="7:7" x14ac:dyDescent="0.2">
      <c r="G1661" s="105"/>
    </row>
    <row r="1662" spans="7:7" x14ac:dyDescent="0.2">
      <c r="G1662" s="105"/>
    </row>
    <row r="1663" spans="7:7" x14ac:dyDescent="0.2">
      <c r="G1663" s="105"/>
    </row>
    <row r="1664" spans="7:7" x14ac:dyDescent="0.2">
      <c r="G1664" s="105"/>
    </row>
    <row r="1665" spans="7:7" x14ac:dyDescent="0.2">
      <c r="G1665" s="105"/>
    </row>
    <row r="1666" spans="7:7" x14ac:dyDescent="0.2">
      <c r="G1666" s="105"/>
    </row>
    <row r="1667" spans="7:7" x14ac:dyDescent="0.2">
      <c r="G1667" s="105"/>
    </row>
    <row r="1668" spans="7:7" x14ac:dyDescent="0.2">
      <c r="G1668" s="105"/>
    </row>
    <row r="1669" spans="7:7" x14ac:dyDescent="0.2">
      <c r="G1669" s="105"/>
    </row>
    <row r="1670" spans="7:7" x14ac:dyDescent="0.2">
      <c r="G1670" s="105"/>
    </row>
    <row r="1671" spans="7:7" x14ac:dyDescent="0.2">
      <c r="G1671" s="105"/>
    </row>
    <row r="1672" spans="7:7" x14ac:dyDescent="0.2">
      <c r="G1672" s="105"/>
    </row>
    <row r="1673" spans="7:7" x14ac:dyDescent="0.2">
      <c r="G1673" s="105"/>
    </row>
    <row r="1674" spans="7:7" x14ac:dyDescent="0.2">
      <c r="G1674" s="105"/>
    </row>
    <row r="1675" spans="7:7" x14ac:dyDescent="0.2">
      <c r="G1675" s="105"/>
    </row>
    <row r="1676" spans="7:7" x14ac:dyDescent="0.2">
      <c r="G1676" s="105"/>
    </row>
    <row r="1677" spans="7:7" x14ac:dyDescent="0.2">
      <c r="G1677" s="105"/>
    </row>
    <row r="1678" spans="7:7" x14ac:dyDescent="0.2">
      <c r="G1678" s="105"/>
    </row>
    <row r="1679" spans="7:7" x14ac:dyDescent="0.2">
      <c r="G1679" s="105"/>
    </row>
    <row r="1680" spans="7:7" x14ac:dyDescent="0.2">
      <c r="G1680" s="105"/>
    </row>
    <row r="1681" spans="7:7" x14ac:dyDescent="0.2">
      <c r="G1681" s="105"/>
    </row>
    <row r="1682" spans="7:7" x14ac:dyDescent="0.2">
      <c r="G1682" s="105"/>
    </row>
    <row r="1683" spans="7:7" x14ac:dyDescent="0.2">
      <c r="G1683" s="105"/>
    </row>
    <row r="1684" spans="7:7" x14ac:dyDescent="0.2">
      <c r="G1684" s="105"/>
    </row>
    <row r="1685" spans="7:7" x14ac:dyDescent="0.2">
      <c r="G1685" s="105"/>
    </row>
    <row r="1686" spans="7:7" x14ac:dyDescent="0.2">
      <c r="G1686" s="105"/>
    </row>
    <row r="1687" spans="7:7" x14ac:dyDescent="0.2">
      <c r="G1687" s="105"/>
    </row>
    <row r="1688" spans="7:7" x14ac:dyDescent="0.2">
      <c r="G1688" s="105"/>
    </row>
    <row r="1689" spans="7:7" x14ac:dyDescent="0.2">
      <c r="G1689" s="105"/>
    </row>
    <row r="1690" spans="7:7" x14ac:dyDescent="0.2">
      <c r="G1690" s="105"/>
    </row>
    <row r="1691" spans="7:7" x14ac:dyDescent="0.2">
      <c r="G1691" s="105"/>
    </row>
    <row r="1692" spans="7:7" x14ac:dyDescent="0.2">
      <c r="G1692" s="105"/>
    </row>
    <row r="1693" spans="7:7" x14ac:dyDescent="0.2">
      <c r="G1693" s="105"/>
    </row>
    <row r="1694" spans="7:7" x14ac:dyDescent="0.2">
      <c r="G1694" s="105"/>
    </row>
    <row r="1695" spans="7:7" x14ac:dyDescent="0.2">
      <c r="G1695" s="105"/>
    </row>
    <row r="1696" spans="7:7" x14ac:dyDescent="0.2">
      <c r="G1696" s="105"/>
    </row>
    <row r="1697" spans="7:7" x14ac:dyDescent="0.2">
      <c r="G1697" s="105"/>
    </row>
    <row r="1698" spans="7:7" x14ac:dyDescent="0.2">
      <c r="G1698" s="105"/>
    </row>
    <row r="1699" spans="7:7" x14ac:dyDescent="0.2">
      <c r="G1699" s="105"/>
    </row>
    <row r="1700" spans="7:7" x14ac:dyDescent="0.2">
      <c r="G1700" s="105"/>
    </row>
    <row r="1701" spans="7:7" x14ac:dyDescent="0.2">
      <c r="G1701" s="105"/>
    </row>
    <row r="1702" spans="7:7" x14ac:dyDescent="0.2">
      <c r="G1702" s="105"/>
    </row>
    <row r="1703" spans="7:7" x14ac:dyDescent="0.2">
      <c r="G1703" s="105"/>
    </row>
    <row r="1704" spans="7:7" x14ac:dyDescent="0.2">
      <c r="G1704" s="105"/>
    </row>
    <row r="1705" spans="7:7" x14ac:dyDescent="0.2">
      <c r="G1705" s="105"/>
    </row>
    <row r="1706" spans="7:7" x14ac:dyDescent="0.2">
      <c r="G1706" s="105"/>
    </row>
    <row r="1707" spans="7:7" x14ac:dyDescent="0.2">
      <c r="G1707" s="105"/>
    </row>
    <row r="1708" spans="7:7" x14ac:dyDescent="0.2">
      <c r="G1708" s="105"/>
    </row>
    <row r="1709" spans="7:7" x14ac:dyDescent="0.2">
      <c r="G1709" s="105"/>
    </row>
    <row r="1710" spans="7:7" x14ac:dyDescent="0.2">
      <c r="G1710" s="105"/>
    </row>
    <row r="1711" spans="7:7" x14ac:dyDescent="0.2">
      <c r="G1711" s="105"/>
    </row>
    <row r="1712" spans="7:7" x14ac:dyDescent="0.2">
      <c r="G1712" s="105"/>
    </row>
    <row r="1713" spans="7:7" x14ac:dyDescent="0.2">
      <c r="G1713" s="105"/>
    </row>
    <row r="1714" spans="7:7" x14ac:dyDescent="0.2">
      <c r="G1714" s="105"/>
    </row>
    <row r="1715" spans="7:7" x14ac:dyDescent="0.2">
      <c r="G1715" s="105"/>
    </row>
    <row r="1716" spans="7:7" x14ac:dyDescent="0.2">
      <c r="G1716" s="105"/>
    </row>
    <row r="1717" spans="7:7" x14ac:dyDescent="0.2">
      <c r="G1717" s="105"/>
    </row>
    <row r="1718" spans="7:7" x14ac:dyDescent="0.2">
      <c r="G1718" s="105"/>
    </row>
    <row r="1719" spans="7:7" x14ac:dyDescent="0.2">
      <c r="G1719" s="105"/>
    </row>
    <row r="1720" spans="7:7" x14ac:dyDescent="0.2">
      <c r="G1720" s="105"/>
    </row>
    <row r="1721" spans="7:7" x14ac:dyDescent="0.2">
      <c r="G1721" s="105"/>
    </row>
    <row r="1722" spans="7:7" x14ac:dyDescent="0.2">
      <c r="G1722" s="105"/>
    </row>
    <row r="1723" spans="7:7" x14ac:dyDescent="0.2">
      <c r="G1723" s="105"/>
    </row>
    <row r="1724" spans="7:7" x14ac:dyDescent="0.2">
      <c r="G1724" s="105"/>
    </row>
    <row r="1725" spans="7:7" x14ac:dyDescent="0.2">
      <c r="G1725" s="105"/>
    </row>
    <row r="1726" spans="7:7" x14ac:dyDescent="0.2">
      <c r="G1726" s="105"/>
    </row>
    <row r="1727" spans="7:7" x14ac:dyDescent="0.2">
      <c r="G1727" s="105"/>
    </row>
    <row r="1728" spans="7:7" x14ac:dyDescent="0.2">
      <c r="G1728" s="105"/>
    </row>
    <row r="1729" spans="7:7" x14ac:dyDescent="0.2">
      <c r="G1729" s="105"/>
    </row>
    <row r="1730" spans="7:7" x14ac:dyDescent="0.2">
      <c r="G1730" s="105"/>
    </row>
    <row r="1731" spans="7:7" x14ac:dyDescent="0.2">
      <c r="G1731" s="105"/>
    </row>
    <row r="1732" spans="7:7" x14ac:dyDescent="0.2">
      <c r="G1732" s="105"/>
    </row>
    <row r="1733" spans="7:7" x14ac:dyDescent="0.2">
      <c r="G1733" s="105"/>
    </row>
    <row r="1734" spans="7:7" x14ac:dyDescent="0.2">
      <c r="G1734" s="105"/>
    </row>
    <row r="1735" spans="7:7" x14ac:dyDescent="0.2">
      <c r="G1735" s="105"/>
    </row>
    <row r="1736" spans="7:7" x14ac:dyDescent="0.2">
      <c r="G1736" s="105"/>
    </row>
    <row r="1737" spans="7:7" x14ac:dyDescent="0.2">
      <c r="G1737" s="105"/>
    </row>
    <row r="1738" spans="7:7" x14ac:dyDescent="0.2">
      <c r="G1738" s="105"/>
    </row>
    <row r="1739" spans="7:7" x14ac:dyDescent="0.2">
      <c r="G1739" s="105"/>
    </row>
    <row r="1740" spans="7:7" x14ac:dyDescent="0.2">
      <c r="G1740" s="105"/>
    </row>
    <row r="1741" spans="7:7" x14ac:dyDescent="0.2">
      <c r="G1741" s="105"/>
    </row>
    <row r="1742" spans="7:7" x14ac:dyDescent="0.2">
      <c r="G1742" s="105"/>
    </row>
    <row r="1743" spans="7:7" x14ac:dyDescent="0.2">
      <c r="G1743" s="105"/>
    </row>
    <row r="1744" spans="7:7" x14ac:dyDescent="0.2">
      <c r="G1744" s="105"/>
    </row>
    <row r="1745" spans="7:7" x14ac:dyDescent="0.2">
      <c r="G1745" s="105"/>
    </row>
    <row r="1746" spans="7:7" x14ac:dyDescent="0.2">
      <c r="G1746" s="105"/>
    </row>
    <row r="1747" spans="7:7" x14ac:dyDescent="0.2">
      <c r="G1747" s="105"/>
    </row>
    <row r="1748" spans="7:7" x14ac:dyDescent="0.2">
      <c r="G1748" s="105"/>
    </row>
    <row r="1749" spans="7:7" x14ac:dyDescent="0.2">
      <c r="G1749" s="105"/>
    </row>
    <row r="1750" spans="7:7" x14ac:dyDescent="0.2">
      <c r="G1750" s="105"/>
    </row>
    <row r="1751" spans="7:7" x14ac:dyDescent="0.2">
      <c r="G1751" s="105"/>
    </row>
    <row r="1752" spans="7:7" x14ac:dyDescent="0.2">
      <c r="G1752" s="105"/>
    </row>
    <row r="1753" spans="7:7" x14ac:dyDescent="0.2">
      <c r="G1753" s="105"/>
    </row>
    <row r="1754" spans="7:7" x14ac:dyDescent="0.2">
      <c r="G1754" s="105"/>
    </row>
    <row r="1755" spans="7:7" x14ac:dyDescent="0.2">
      <c r="G1755" s="105"/>
    </row>
    <row r="1756" spans="7:7" x14ac:dyDescent="0.2">
      <c r="G1756" s="105"/>
    </row>
    <row r="1757" spans="7:7" x14ac:dyDescent="0.2">
      <c r="G1757" s="105"/>
    </row>
    <row r="1758" spans="7:7" x14ac:dyDescent="0.2">
      <c r="G1758" s="105"/>
    </row>
    <row r="1759" spans="7:7" x14ac:dyDescent="0.2">
      <c r="G1759" s="105"/>
    </row>
    <row r="1760" spans="7:7" x14ac:dyDescent="0.2">
      <c r="G1760" s="105"/>
    </row>
    <row r="1761" spans="7:7" x14ac:dyDescent="0.2">
      <c r="G1761" s="105"/>
    </row>
    <row r="1762" spans="7:7" x14ac:dyDescent="0.2">
      <c r="G1762" s="105"/>
    </row>
    <row r="1763" spans="7:7" x14ac:dyDescent="0.2">
      <c r="G1763" s="105"/>
    </row>
    <row r="1764" spans="7:7" x14ac:dyDescent="0.2">
      <c r="G1764" s="105"/>
    </row>
    <row r="1765" spans="7:7" x14ac:dyDescent="0.2">
      <c r="G1765" s="105"/>
    </row>
    <row r="1766" spans="7:7" x14ac:dyDescent="0.2">
      <c r="G1766" s="105"/>
    </row>
    <row r="1767" spans="7:7" x14ac:dyDescent="0.2">
      <c r="G1767" s="105"/>
    </row>
    <row r="1768" spans="7:7" x14ac:dyDescent="0.2">
      <c r="G1768" s="105"/>
    </row>
    <row r="1769" spans="7:7" x14ac:dyDescent="0.2">
      <c r="G1769" s="105"/>
    </row>
    <row r="1770" spans="7:7" x14ac:dyDescent="0.2">
      <c r="G1770" s="105"/>
    </row>
    <row r="1771" spans="7:7" x14ac:dyDescent="0.2">
      <c r="G1771" s="105"/>
    </row>
    <row r="1772" spans="7:7" x14ac:dyDescent="0.2">
      <c r="G1772" s="105"/>
    </row>
    <row r="1773" spans="7:7" x14ac:dyDescent="0.2">
      <c r="G1773" s="105"/>
    </row>
    <row r="1774" spans="7:7" x14ac:dyDescent="0.2">
      <c r="G1774" s="105"/>
    </row>
    <row r="1775" spans="7:7" x14ac:dyDescent="0.2">
      <c r="G1775" s="105"/>
    </row>
    <row r="1776" spans="7:7" x14ac:dyDescent="0.2">
      <c r="G1776" s="105"/>
    </row>
    <row r="1777" spans="7:7" x14ac:dyDescent="0.2">
      <c r="G1777" s="105"/>
    </row>
    <row r="1778" spans="7:7" x14ac:dyDescent="0.2">
      <c r="G1778" s="105"/>
    </row>
    <row r="1779" spans="7:7" x14ac:dyDescent="0.2">
      <c r="G1779" s="105"/>
    </row>
    <row r="1780" spans="7:7" x14ac:dyDescent="0.2">
      <c r="G1780" s="105"/>
    </row>
    <row r="1781" spans="7:7" x14ac:dyDescent="0.2">
      <c r="G1781" s="105"/>
    </row>
    <row r="1782" spans="7:7" x14ac:dyDescent="0.2">
      <c r="G1782" s="105"/>
    </row>
    <row r="1783" spans="7:7" x14ac:dyDescent="0.2">
      <c r="G1783" s="105"/>
    </row>
    <row r="1784" spans="7:7" x14ac:dyDescent="0.2">
      <c r="G1784" s="105"/>
    </row>
    <row r="1785" spans="7:7" x14ac:dyDescent="0.2">
      <c r="G1785" s="105"/>
    </row>
    <row r="1786" spans="7:7" x14ac:dyDescent="0.2">
      <c r="G1786" s="105"/>
    </row>
    <row r="1787" spans="7:7" x14ac:dyDescent="0.2">
      <c r="G1787" s="105"/>
    </row>
    <row r="1788" spans="7:7" x14ac:dyDescent="0.2">
      <c r="G1788" s="105"/>
    </row>
    <row r="1789" spans="7:7" x14ac:dyDescent="0.2">
      <c r="G1789" s="105"/>
    </row>
    <row r="1790" spans="7:7" x14ac:dyDescent="0.2">
      <c r="G1790" s="105"/>
    </row>
    <row r="1791" spans="7:7" x14ac:dyDescent="0.2">
      <c r="G1791" s="105"/>
    </row>
    <row r="1792" spans="7:7" x14ac:dyDescent="0.2">
      <c r="G1792" s="105"/>
    </row>
    <row r="1793" spans="7:7" x14ac:dyDescent="0.2">
      <c r="G1793" s="105"/>
    </row>
    <row r="1794" spans="7:7" x14ac:dyDescent="0.2">
      <c r="G1794" s="105"/>
    </row>
    <row r="1795" spans="7:7" x14ac:dyDescent="0.2">
      <c r="G1795" s="105"/>
    </row>
    <row r="1796" spans="7:7" x14ac:dyDescent="0.2">
      <c r="G1796" s="105"/>
    </row>
    <row r="1797" spans="7:7" x14ac:dyDescent="0.2">
      <c r="G1797" s="105"/>
    </row>
    <row r="1798" spans="7:7" x14ac:dyDescent="0.2">
      <c r="G1798" s="105"/>
    </row>
    <row r="1799" spans="7:7" x14ac:dyDescent="0.2">
      <c r="G1799" s="105"/>
    </row>
    <row r="1800" spans="7:7" x14ac:dyDescent="0.2">
      <c r="G1800" s="105"/>
    </row>
    <row r="1801" spans="7:7" x14ac:dyDescent="0.2">
      <c r="G1801" s="105"/>
    </row>
    <row r="1802" spans="7:7" x14ac:dyDescent="0.2">
      <c r="G1802" s="105"/>
    </row>
    <row r="1803" spans="7:7" x14ac:dyDescent="0.2">
      <c r="G1803" s="105"/>
    </row>
    <row r="1804" spans="7:7" x14ac:dyDescent="0.2">
      <c r="G1804" s="105"/>
    </row>
    <row r="1805" spans="7:7" x14ac:dyDescent="0.2">
      <c r="G1805" s="105"/>
    </row>
    <row r="1806" spans="7:7" x14ac:dyDescent="0.2">
      <c r="G1806" s="105"/>
    </row>
    <row r="1807" spans="7:7" x14ac:dyDescent="0.2">
      <c r="G1807" s="105"/>
    </row>
    <row r="1808" spans="7:7" x14ac:dyDescent="0.2">
      <c r="G1808" s="105"/>
    </row>
    <row r="1809" spans="7:7" x14ac:dyDescent="0.2">
      <c r="G1809" s="105"/>
    </row>
    <row r="1810" spans="7:7" x14ac:dyDescent="0.2">
      <c r="G1810" s="105"/>
    </row>
    <row r="1811" spans="7:7" x14ac:dyDescent="0.2">
      <c r="G1811" s="105"/>
    </row>
    <row r="1812" spans="7:7" x14ac:dyDescent="0.2">
      <c r="G1812" s="105"/>
    </row>
    <row r="1813" spans="7:7" x14ac:dyDescent="0.2">
      <c r="G1813" s="105"/>
    </row>
    <row r="1814" spans="7:7" x14ac:dyDescent="0.2">
      <c r="G1814" s="105"/>
    </row>
    <row r="1815" spans="7:7" x14ac:dyDescent="0.2">
      <c r="G1815" s="105"/>
    </row>
    <row r="1816" spans="7:7" x14ac:dyDescent="0.2">
      <c r="G1816" s="105"/>
    </row>
    <row r="1817" spans="7:7" x14ac:dyDescent="0.2">
      <c r="G1817" s="105"/>
    </row>
    <row r="1818" spans="7:7" x14ac:dyDescent="0.2">
      <c r="G1818" s="105"/>
    </row>
    <row r="1819" spans="7:7" x14ac:dyDescent="0.2">
      <c r="G1819" s="105"/>
    </row>
    <row r="1820" spans="7:7" x14ac:dyDescent="0.2">
      <c r="G1820" s="105"/>
    </row>
    <row r="1821" spans="7:7" x14ac:dyDescent="0.2">
      <c r="G1821" s="105"/>
    </row>
    <row r="1822" spans="7:7" x14ac:dyDescent="0.2">
      <c r="G1822" s="105"/>
    </row>
    <row r="1823" spans="7:7" x14ac:dyDescent="0.2">
      <c r="G1823" s="105"/>
    </row>
    <row r="1824" spans="7:7" x14ac:dyDescent="0.2">
      <c r="G1824" s="105"/>
    </row>
    <row r="1825" spans="7:7" x14ac:dyDescent="0.2">
      <c r="G1825" s="105"/>
    </row>
    <row r="1826" spans="7:7" x14ac:dyDescent="0.2">
      <c r="G1826" s="105"/>
    </row>
    <row r="1827" spans="7:7" x14ac:dyDescent="0.2">
      <c r="G1827" s="105"/>
    </row>
    <row r="1828" spans="7:7" x14ac:dyDescent="0.2">
      <c r="G1828" s="105"/>
    </row>
    <row r="1829" spans="7:7" x14ac:dyDescent="0.2">
      <c r="G1829" s="105"/>
    </row>
    <row r="1830" spans="7:7" x14ac:dyDescent="0.2">
      <c r="G1830" s="105"/>
    </row>
    <row r="1831" spans="7:7" x14ac:dyDescent="0.2">
      <c r="G1831" s="105"/>
    </row>
    <row r="1832" spans="7:7" x14ac:dyDescent="0.2">
      <c r="G1832" s="105"/>
    </row>
    <row r="1833" spans="7:7" x14ac:dyDescent="0.2">
      <c r="G1833" s="105"/>
    </row>
    <row r="1834" spans="7:7" x14ac:dyDescent="0.2">
      <c r="G1834" s="105"/>
    </row>
    <row r="1835" spans="7:7" x14ac:dyDescent="0.2">
      <c r="G1835" s="105"/>
    </row>
    <row r="1836" spans="7:7" x14ac:dyDescent="0.2">
      <c r="G1836" s="105"/>
    </row>
    <row r="1837" spans="7:7" x14ac:dyDescent="0.2">
      <c r="G1837" s="105"/>
    </row>
    <row r="1838" spans="7:7" x14ac:dyDescent="0.2">
      <c r="G1838" s="105"/>
    </row>
    <row r="1839" spans="7:7" x14ac:dyDescent="0.2">
      <c r="G1839" s="105"/>
    </row>
    <row r="1840" spans="7:7" x14ac:dyDescent="0.2">
      <c r="G1840" s="105"/>
    </row>
    <row r="1841" spans="7:7" x14ac:dyDescent="0.2">
      <c r="G1841" s="105"/>
    </row>
    <row r="1842" spans="7:7" x14ac:dyDescent="0.2">
      <c r="G1842" s="105"/>
    </row>
    <row r="1843" spans="7:7" x14ac:dyDescent="0.2">
      <c r="G1843" s="105"/>
    </row>
    <row r="1844" spans="7:7" x14ac:dyDescent="0.2">
      <c r="G1844" s="105"/>
    </row>
    <row r="1845" spans="7:7" x14ac:dyDescent="0.2">
      <c r="G1845" s="105"/>
    </row>
    <row r="1846" spans="7:7" x14ac:dyDescent="0.2">
      <c r="G1846" s="105"/>
    </row>
    <row r="1847" spans="7:7" x14ac:dyDescent="0.2">
      <c r="G1847" s="105"/>
    </row>
    <row r="1848" spans="7:7" x14ac:dyDescent="0.2">
      <c r="G1848" s="105"/>
    </row>
    <row r="1849" spans="7:7" x14ac:dyDescent="0.2">
      <c r="G1849" s="105"/>
    </row>
    <row r="1850" spans="7:7" x14ac:dyDescent="0.2">
      <c r="G1850" s="105"/>
    </row>
    <row r="1851" spans="7:7" x14ac:dyDescent="0.2">
      <c r="G1851" s="105"/>
    </row>
    <row r="1852" spans="7:7" x14ac:dyDescent="0.2">
      <c r="G1852" s="105"/>
    </row>
    <row r="1853" spans="7:7" x14ac:dyDescent="0.2">
      <c r="G1853" s="105"/>
    </row>
    <row r="1854" spans="7:7" x14ac:dyDescent="0.2">
      <c r="G1854" s="105"/>
    </row>
    <row r="1855" spans="7:7" x14ac:dyDescent="0.2">
      <c r="G1855" s="105"/>
    </row>
    <row r="1856" spans="7:7" x14ac:dyDescent="0.2">
      <c r="G1856" s="105"/>
    </row>
    <row r="1857" spans="7:7" x14ac:dyDescent="0.2">
      <c r="G1857" s="105"/>
    </row>
    <row r="1858" spans="7:7" x14ac:dyDescent="0.2">
      <c r="G1858" s="105"/>
    </row>
    <row r="1859" spans="7:7" x14ac:dyDescent="0.2">
      <c r="G1859" s="105"/>
    </row>
    <row r="1860" spans="7:7" x14ac:dyDescent="0.2">
      <c r="G1860" s="105"/>
    </row>
    <row r="1861" spans="7:7" x14ac:dyDescent="0.2">
      <c r="G1861" s="105"/>
    </row>
    <row r="1862" spans="7:7" x14ac:dyDescent="0.2">
      <c r="G1862" s="105"/>
    </row>
    <row r="1863" spans="7:7" x14ac:dyDescent="0.2">
      <c r="G1863" s="105"/>
    </row>
    <row r="1864" spans="7:7" x14ac:dyDescent="0.2">
      <c r="G1864" s="105"/>
    </row>
    <row r="1865" spans="7:7" x14ac:dyDescent="0.2">
      <c r="G1865" s="105"/>
    </row>
    <row r="1866" spans="7:7" x14ac:dyDescent="0.2">
      <c r="G1866" s="105"/>
    </row>
    <row r="1867" spans="7:7" x14ac:dyDescent="0.2">
      <c r="G1867" s="105"/>
    </row>
    <row r="1868" spans="7:7" x14ac:dyDescent="0.2">
      <c r="G1868" s="105"/>
    </row>
    <row r="1869" spans="7:7" x14ac:dyDescent="0.2">
      <c r="G1869" s="105"/>
    </row>
    <row r="1870" spans="7:7" x14ac:dyDescent="0.2">
      <c r="G1870" s="105"/>
    </row>
    <row r="1871" spans="7:7" x14ac:dyDescent="0.2">
      <c r="G1871" s="105"/>
    </row>
    <row r="1872" spans="7:7" x14ac:dyDescent="0.2">
      <c r="G1872" s="105"/>
    </row>
    <row r="1873" spans="7:7" x14ac:dyDescent="0.2">
      <c r="G1873" s="105"/>
    </row>
    <row r="1874" spans="7:7" x14ac:dyDescent="0.2">
      <c r="G1874" s="105"/>
    </row>
    <row r="1875" spans="7:7" x14ac:dyDescent="0.2">
      <c r="G1875" s="105"/>
    </row>
    <row r="1876" spans="7:7" x14ac:dyDescent="0.2">
      <c r="G1876" s="105"/>
    </row>
    <row r="1877" spans="7:7" x14ac:dyDescent="0.2">
      <c r="G1877" s="105"/>
    </row>
    <row r="1878" spans="7:7" x14ac:dyDescent="0.2">
      <c r="G1878" s="105"/>
    </row>
    <row r="1879" spans="7:7" x14ac:dyDescent="0.2">
      <c r="G1879" s="105"/>
    </row>
    <row r="1880" spans="7:7" x14ac:dyDescent="0.2">
      <c r="G1880" s="105"/>
    </row>
    <row r="1881" spans="7:7" x14ac:dyDescent="0.2">
      <c r="G1881" s="105"/>
    </row>
    <row r="1882" spans="7:7" x14ac:dyDescent="0.2">
      <c r="G1882" s="105"/>
    </row>
    <row r="1883" spans="7:7" x14ac:dyDescent="0.2">
      <c r="G1883" s="105"/>
    </row>
    <row r="1884" spans="7:7" x14ac:dyDescent="0.2">
      <c r="G1884" s="105"/>
    </row>
    <row r="1885" spans="7:7" x14ac:dyDescent="0.2">
      <c r="G1885" s="105"/>
    </row>
    <row r="1886" spans="7:7" x14ac:dyDescent="0.2">
      <c r="G1886" s="105"/>
    </row>
    <row r="1887" spans="7:7" x14ac:dyDescent="0.2">
      <c r="G1887" s="105"/>
    </row>
    <row r="1888" spans="7:7" x14ac:dyDescent="0.2">
      <c r="G1888" s="105"/>
    </row>
    <row r="1889" spans="7:7" x14ac:dyDescent="0.2">
      <c r="G1889" s="105"/>
    </row>
    <row r="1890" spans="7:7" x14ac:dyDescent="0.2">
      <c r="G1890" s="105"/>
    </row>
    <row r="1891" spans="7:7" x14ac:dyDescent="0.2">
      <c r="G1891" s="105"/>
    </row>
    <row r="1892" spans="7:7" x14ac:dyDescent="0.2">
      <c r="G1892" s="105"/>
    </row>
    <row r="1893" spans="7:7" x14ac:dyDescent="0.2">
      <c r="G1893" s="105"/>
    </row>
    <row r="1894" spans="7:7" x14ac:dyDescent="0.2">
      <c r="G1894" s="105"/>
    </row>
    <row r="1895" spans="7:7" x14ac:dyDescent="0.2">
      <c r="G1895" s="105"/>
    </row>
    <row r="1896" spans="7:7" x14ac:dyDescent="0.2">
      <c r="G1896" s="105"/>
    </row>
    <row r="1897" spans="7:7" x14ac:dyDescent="0.2">
      <c r="G1897" s="105"/>
    </row>
    <row r="1898" spans="7:7" x14ac:dyDescent="0.2">
      <c r="G1898" s="105"/>
    </row>
    <row r="1899" spans="7:7" x14ac:dyDescent="0.2">
      <c r="G1899" s="105"/>
    </row>
    <row r="1900" spans="7:7" x14ac:dyDescent="0.2">
      <c r="G1900" s="105"/>
    </row>
    <row r="1901" spans="7:7" x14ac:dyDescent="0.2">
      <c r="G1901" s="105"/>
    </row>
    <row r="1902" spans="7:7" x14ac:dyDescent="0.2">
      <c r="G1902" s="105"/>
    </row>
    <row r="1903" spans="7:7" x14ac:dyDescent="0.2">
      <c r="G1903" s="105"/>
    </row>
    <row r="1904" spans="7:7" x14ac:dyDescent="0.2">
      <c r="G1904" s="105"/>
    </row>
    <row r="1905" spans="7:7" x14ac:dyDescent="0.2">
      <c r="G1905" s="105"/>
    </row>
    <row r="1906" spans="7:7" x14ac:dyDescent="0.2">
      <c r="G1906" s="105"/>
    </row>
    <row r="1907" spans="7:7" x14ac:dyDescent="0.2">
      <c r="G1907" s="105"/>
    </row>
    <row r="1908" spans="7:7" x14ac:dyDescent="0.2">
      <c r="G1908" s="105"/>
    </row>
    <row r="1909" spans="7:7" x14ac:dyDescent="0.2">
      <c r="G1909" s="105"/>
    </row>
    <row r="1910" spans="7:7" x14ac:dyDescent="0.2">
      <c r="G1910" s="105"/>
    </row>
    <row r="1911" spans="7:7" x14ac:dyDescent="0.2">
      <c r="G1911" s="105"/>
    </row>
    <row r="1912" spans="7:7" x14ac:dyDescent="0.2">
      <c r="G1912" s="105"/>
    </row>
    <row r="1913" spans="7:7" x14ac:dyDescent="0.2">
      <c r="G1913" s="105"/>
    </row>
    <row r="1914" spans="7:7" x14ac:dyDescent="0.2">
      <c r="G1914" s="105"/>
    </row>
    <row r="1915" spans="7:7" x14ac:dyDescent="0.2">
      <c r="G1915" s="105"/>
    </row>
    <row r="1916" spans="7:7" x14ac:dyDescent="0.2">
      <c r="G1916" s="105"/>
    </row>
    <row r="1917" spans="7:7" x14ac:dyDescent="0.2">
      <c r="G1917" s="105"/>
    </row>
    <row r="1918" spans="7:7" x14ac:dyDescent="0.2">
      <c r="G1918" s="105"/>
    </row>
    <row r="1919" spans="7:7" x14ac:dyDescent="0.2">
      <c r="G1919" s="105"/>
    </row>
    <row r="1920" spans="7:7" x14ac:dyDescent="0.2">
      <c r="G1920" s="105"/>
    </row>
    <row r="1921" spans="7:7" x14ac:dyDescent="0.2">
      <c r="G1921" s="105"/>
    </row>
    <row r="1922" spans="7:7" x14ac:dyDescent="0.2">
      <c r="G1922" s="105"/>
    </row>
    <row r="1923" spans="7:7" x14ac:dyDescent="0.2">
      <c r="G1923" s="105"/>
    </row>
    <row r="1924" spans="7:7" x14ac:dyDescent="0.2">
      <c r="G1924" s="105"/>
    </row>
    <row r="1925" spans="7:7" x14ac:dyDescent="0.2">
      <c r="G1925" s="105"/>
    </row>
    <row r="1926" spans="7:7" x14ac:dyDescent="0.2">
      <c r="G1926" s="105"/>
    </row>
    <row r="1927" spans="7:7" x14ac:dyDescent="0.2">
      <c r="G1927" s="105"/>
    </row>
    <row r="1928" spans="7:7" x14ac:dyDescent="0.2">
      <c r="G1928" s="105"/>
    </row>
    <row r="1929" spans="7:7" x14ac:dyDescent="0.2">
      <c r="G1929" s="105"/>
    </row>
    <row r="1930" spans="7:7" x14ac:dyDescent="0.2">
      <c r="G1930" s="105"/>
    </row>
    <row r="1931" spans="7:7" x14ac:dyDescent="0.2">
      <c r="G1931" s="105"/>
    </row>
    <row r="1932" spans="7:7" x14ac:dyDescent="0.2">
      <c r="G1932" s="105"/>
    </row>
    <row r="1933" spans="7:7" x14ac:dyDescent="0.2">
      <c r="G1933" s="105"/>
    </row>
    <row r="1934" spans="7:7" x14ac:dyDescent="0.2">
      <c r="G1934" s="105"/>
    </row>
    <row r="1935" spans="7:7" x14ac:dyDescent="0.2">
      <c r="G1935" s="105"/>
    </row>
    <row r="1936" spans="7:7" x14ac:dyDescent="0.2">
      <c r="G1936" s="105"/>
    </row>
    <row r="1937" spans="7:7" x14ac:dyDescent="0.2">
      <c r="G1937" s="105"/>
    </row>
    <row r="1938" spans="7:7" x14ac:dyDescent="0.2">
      <c r="G1938" s="105"/>
    </row>
    <row r="1939" spans="7:7" x14ac:dyDescent="0.2">
      <c r="G1939" s="105"/>
    </row>
    <row r="1940" spans="7:7" x14ac:dyDescent="0.2">
      <c r="G1940" s="105"/>
    </row>
    <row r="1941" spans="7:7" x14ac:dyDescent="0.2">
      <c r="G1941" s="105"/>
    </row>
    <row r="1942" spans="7:7" x14ac:dyDescent="0.2">
      <c r="G1942" s="105"/>
    </row>
    <row r="1943" spans="7:7" x14ac:dyDescent="0.2">
      <c r="G1943" s="105"/>
    </row>
    <row r="1944" spans="7:7" x14ac:dyDescent="0.2">
      <c r="G1944" s="105"/>
    </row>
    <row r="1945" spans="7:7" x14ac:dyDescent="0.2">
      <c r="G1945" s="105"/>
    </row>
    <row r="1946" spans="7:7" x14ac:dyDescent="0.2">
      <c r="G1946" s="105"/>
    </row>
    <row r="1947" spans="7:7" x14ac:dyDescent="0.2">
      <c r="G1947" s="105"/>
    </row>
    <row r="1948" spans="7:7" x14ac:dyDescent="0.2">
      <c r="G1948" s="105"/>
    </row>
    <row r="1949" spans="7:7" x14ac:dyDescent="0.2">
      <c r="G1949" s="105"/>
    </row>
    <row r="1950" spans="7:7" x14ac:dyDescent="0.2">
      <c r="G1950" s="105"/>
    </row>
    <row r="1951" spans="7:7" x14ac:dyDescent="0.2">
      <c r="G1951" s="105"/>
    </row>
    <row r="1952" spans="7:7" x14ac:dyDescent="0.2">
      <c r="G1952" s="105"/>
    </row>
    <row r="1953" spans="7:7" x14ac:dyDescent="0.2">
      <c r="G1953" s="105"/>
    </row>
    <row r="1954" spans="7:7" x14ac:dyDescent="0.2">
      <c r="G1954" s="105"/>
    </row>
    <row r="1955" spans="7:7" x14ac:dyDescent="0.2">
      <c r="G1955" s="105"/>
    </row>
    <row r="1956" spans="7:7" x14ac:dyDescent="0.2">
      <c r="G1956" s="105"/>
    </row>
    <row r="1957" spans="7:7" x14ac:dyDescent="0.2">
      <c r="G1957" s="105"/>
    </row>
    <row r="1958" spans="7:7" x14ac:dyDescent="0.2">
      <c r="G1958" s="105"/>
    </row>
    <row r="1959" spans="7:7" x14ac:dyDescent="0.2">
      <c r="G1959" s="105"/>
    </row>
    <row r="1960" spans="7:7" x14ac:dyDescent="0.2">
      <c r="G1960" s="105"/>
    </row>
    <row r="1961" spans="7:7" x14ac:dyDescent="0.2">
      <c r="G1961" s="105"/>
    </row>
    <row r="1962" spans="7:7" x14ac:dyDescent="0.2">
      <c r="G1962" s="105"/>
    </row>
    <row r="1963" spans="7:7" x14ac:dyDescent="0.2">
      <c r="G1963" s="105"/>
    </row>
    <row r="1964" spans="7:7" x14ac:dyDescent="0.2">
      <c r="G1964" s="105"/>
    </row>
    <row r="1965" spans="7:7" x14ac:dyDescent="0.2">
      <c r="G1965" s="105"/>
    </row>
    <row r="1966" spans="7:7" x14ac:dyDescent="0.2">
      <c r="G1966" s="105"/>
    </row>
    <row r="1967" spans="7:7" x14ac:dyDescent="0.2">
      <c r="G1967" s="105"/>
    </row>
    <row r="1968" spans="7:7" x14ac:dyDescent="0.2">
      <c r="G1968" s="105"/>
    </row>
    <row r="1969" spans="7:7" x14ac:dyDescent="0.2">
      <c r="G1969" s="105"/>
    </row>
    <row r="1970" spans="7:7" x14ac:dyDescent="0.2">
      <c r="G1970" s="105"/>
    </row>
    <row r="1971" spans="7:7" x14ac:dyDescent="0.2">
      <c r="G1971" s="105"/>
    </row>
    <row r="1972" spans="7:7" x14ac:dyDescent="0.2">
      <c r="G1972" s="105"/>
    </row>
    <row r="1973" spans="7:7" x14ac:dyDescent="0.2">
      <c r="G1973" s="105"/>
    </row>
    <row r="1974" spans="7:7" x14ac:dyDescent="0.2">
      <c r="G1974" s="105"/>
    </row>
    <row r="1975" spans="7:7" x14ac:dyDescent="0.2">
      <c r="G1975" s="105"/>
    </row>
    <row r="1976" spans="7:7" x14ac:dyDescent="0.2">
      <c r="G1976" s="105"/>
    </row>
    <row r="1977" spans="7:7" x14ac:dyDescent="0.2">
      <c r="G1977" s="105"/>
    </row>
    <row r="1978" spans="7:7" x14ac:dyDescent="0.2">
      <c r="G1978" s="105"/>
    </row>
    <row r="1979" spans="7:7" x14ac:dyDescent="0.2">
      <c r="G1979" s="105"/>
    </row>
    <row r="1980" spans="7:7" x14ac:dyDescent="0.2">
      <c r="G1980" s="105"/>
    </row>
    <row r="1981" spans="7:7" x14ac:dyDescent="0.2">
      <c r="G1981" s="105"/>
    </row>
    <row r="1982" spans="7:7" x14ac:dyDescent="0.2">
      <c r="G1982" s="105"/>
    </row>
    <row r="1983" spans="7:7" x14ac:dyDescent="0.2">
      <c r="G1983" s="105"/>
    </row>
    <row r="1984" spans="7:7" x14ac:dyDescent="0.2">
      <c r="G1984" s="105"/>
    </row>
    <row r="1985" spans="7:7" x14ac:dyDescent="0.2">
      <c r="G1985" s="105"/>
    </row>
    <row r="1986" spans="7:7" x14ac:dyDescent="0.2">
      <c r="G1986" s="105"/>
    </row>
    <row r="1987" spans="7:7" x14ac:dyDescent="0.2">
      <c r="G1987" s="105"/>
    </row>
    <row r="1988" spans="7:7" x14ac:dyDescent="0.2">
      <c r="G1988" s="105"/>
    </row>
    <row r="1989" spans="7:7" x14ac:dyDescent="0.2">
      <c r="G1989" s="105"/>
    </row>
    <row r="1990" spans="7:7" x14ac:dyDescent="0.2">
      <c r="G1990" s="105"/>
    </row>
    <row r="1991" spans="7:7" x14ac:dyDescent="0.2">
      <c r="G1991" s="105"/>
    </row>
    <row r="1992" spans="7:7" x14ac:dyDescent="0.2">
      <c r="G1992" s="105"/>
    </row>
    <row r="1993" spans="7:7" x14ac:dyDescent="0.2">
      <c r="G1993" s="105"/>
    </row>
    <row r="1994" spans="7:7" x14ac:dyDescent="0.2">
      <c r="G1994" s="105"/>
    </row>
    <row r="1995" spans="7:7" x14ac:dyDescent="0.2">
      <c r="G1995" s="105"/>
    </row>
    <row r="1996" spans="7:7" x14ac:dyDescent="0.2">
      <c r="G1996" s="105"/>
    </row>
    <row r="1997" spans="7:7" x14ac:dyDescent="0.2">
      <c r="G1997" s="105"/>
    </row>
    <row r="1998" spans="7:7" x14ac:dyDescent="0.2">
      <c r="G1998" s="105"/>
    </row>
    <row r="1999" spans="7:7" x14ac:dyDescent="0.2">
      <c r="G1999" s="105"/>
    </row>
    <row r="2000" spans="7:7" x14ac:dyDescent="0.2">
      <c r="G2000" s="105"/>
    </row>
    <row r="2001" spans="7:7" x14ac:dyDescent="0.2">
      <c r="G2001" s="105"/>
    </row>
    <row r="2002" spans="7:7" x14ac:dyDescent="0.2">
      <c r="G2002" s="105"/>
    </row>
    <row r="2003" spans="7:7" x14ac:dyDescent="0.2">
      <c r="G2003" s="105"/>
    </row>
    <row r="2004" spans="7:7" x14ac:dyDescent="0.2">
      <c r="G2004" s="105"/>
    </row>
    <row r="2005" spans="7:7" x14ac:dyDescent="0.2">
      <c r="G2005" s="105"/>
    </row>
    <row r="2006" spans="7:7" x14ac:dyDescent="0.2">
      <c r="G2006" s="105"/>
    </row>
    <row r="2007" spans="7:7" x14ac:dyDescent="0.2">
      <c r="G2007" s="105"/>
    </row>
    <row r="2008" spans="7:7" x14ac:dyDescent="0.2">
      <c r="G2008" s="105"/>
    </row>
    <row r="2009" spans="7:7" x14ac:dyDescent="0.2">
      <c r="G2009" s="105"/>
    </row>
    <row r="2010" spans="7:7" x14ac:dyDescent="0.2">
      <c r="G2010" s="105"/>
    </row>
    <row r="2011" spans="7:7" x14ac:dyDescent="0.2">
      <c r="G2011" s="105"/>
    </row>
    <row r="2012" spans="7:7" x14ac:dyDescent="0.2">
      <c r="G2012" s="105"/>
    </row>
    <row r="2013" spans="7:7" x14ac:dyDescent="0.2">
      <c r="G2013" s="105"/>
    </row>
    <row r="2014" spans="7:7" x14ac:dyDescent="0.2">
      <c r="G2014" s="105"/>
    </row>
    <row r="2015" spans="7:7" x14ac:dyDescent="0.2">
      <c r="G2015" s="105"/>
    </row>
    <row r="2016" spans="7:7" x14ac:dyDescent="0.2">
      <c r="G2016" s="105"/>
    </row>
    <row r="2017" spans="7:7" x14ac:dyDescent="0.2">
      <c r="G2017" s="105"/>
    </row>
    <row r="2018" spans="7:7" x14ac:dyDescent="0.2">
      <c r="G2018" s="105"/>
    </row>
    <row r="2019" spans="7:7" x14ac:dyDescent="0.2">
      <c r="G2019" s="105"/>
    </row>
    <row r="2020" spans="7:7" x14ac:dyDescent="0.2">
      <c r="G2020" s="105"/>
    </row>
    <row r="2021" spans="7:7" x14ac:dyDescent="0.2">
      <c r="G2021" s="105"/>
    </row>
    <row r="2022" spans="7:7" x14ac:dyDescent="0.2">
      <c r="G2022" s="105"/>
    </row>
    <row r="2023" spans="7:7" x14ac:dyDescent="0.2">
      <c r="G2023" s="105"/>
    </row>
    <row r="2024" spans="7:7" x14ac:dyDescent="0.2">
      <c r="G2024" s="105"/>
    </row>
    <row r="2025" spans="7:7" x14ac:dyDescent="0.2">
      <c r="G2025" s="105"/>
    </row>
    <row r="2026" spans="7:7" x14ac:dyDescent="0.2">
      <c r="G2026" s="105"/>
    </row>
    <row r="2027" spans="7:7" x14ac:dyDescent="0.2">
      <c r="G2027" s="105"/>
    </row>
    <row r="2028" spans="7:7" x14ac:dyDescent="0.2">
      <c r="G2028" s="105"/>
    </row>
    <row r="2029" spans="7:7" x14ac:dyDescent="0.2">
      <c r="G2029" s="105"/>
    </row>
    <row r="2030" spans="7:7" x14ac:dyDescent="0.2">
      <c r="G2030" s="105"/>
    </row>
    <row r="2031" spans="7:7" x14ac:dyDescent="0.2">
      <c r="G2031" s="105"/>
    </row>
    <row r="2032" spans="7:7" x14ac:dyDescent="0.2">
      <c r="G2032" s="105"/>
    </row>
    <row r="2033" spans="7:7" x14ac:dyDescent="0.2">
      <c r="G2033" s="105"/>
    </row>
    <row r="2034" spans="7:7" x14ac:dyDescent="0.2">
      <c r="G2034" s="105"/>
    </row>
    <row r="2035" spans="7:7" x14ac:dyDescent="0.2">
      <c r="G2035" s="105"/>
    </row>
    <row r="2036" spans="7:7" x14ac:dyDescent="0.2">
      <c r="G2036" s="105"/>
    </row>
    <row r="2037" spans="7:7" x14ac:dyDescent="0.2">
      <c r="G2037" s="105"/>
    </row>
    <row r="2038" spans="7:7" x14ac:dyDescent="0.2">
      <c r="G2038" s="105"/>
    </row>
    <row r="2039" spans="7:7" x14ac:dyDescent="0.2">
      <c r="G2039" s="105"/>
    </row>
    <row r="2040" spans="7:7" x14ac:dyDescent="0.2">
      <c r="G2040" s="105"/>
    </row>
    <row r="2041" spans="7:7" x14ac:dyDescent="0.2">
      <c r="G2041" s="105"/>
    </row>
    <row r="2042" spans="7:7" x14ac:dyDescent="0.2">
      <c r="G2042" s="105"/>
    </row>
    <row r="2043" spans="7:7" x14ac:dyDescent="0.2">
      <c r="G2043" s="105"/>
    </row>
    <row r="2044" spans="7:7" x14ac:dyDescent="0.2">
      <c r="G2044" s="105"/>
    </row>
    <row r="2045" spans="7:7" x14ac:dyDescent="0.2">
      <c r="G2045" s="105"/>
    </row>
    <row r="2046" spans="7:7" x14ac:dyDescent="0.2">
      <c r="G2046" s="105"/>
    </row>
    <row r="2047" spans="7:7" x14ac:dyDescent="0.2">
      <c r="G2047" s="105"/>
    </row>
    <row r="2048" spans="7:7" x14ac:dyDescent="0.2">
      <c r="G2048" s="105"/>
    </row>
    <row r="2049" spans="7:7" x14ac:dyDescent="0.2">
      <c r="G2049" s="105"/>
    </row>
    <row r="2050" spans="7:7" x14ac:dyDescent="0.2">
      <c r="G2050" s="105"/>
    </row>
    <row r="2051" spans="7:7" x14ac:dyDescent="0.2">
      <c r="G2051" s="105"/>
    </row>
    <row r="2052" spans="7:7" x14ac:dyDescent="0.2">
      <c r="G2052" s="105"/>
    </row>
    <row r="2053" spans="7:7" x14ac:dyDescent="0.2">
      <c r="G2053" s="105"/>
    </row>
    <row r="2054" spans="7:7" x14ac:dyDescent="0.2">
      <c r="G2054" s="105"/>
    </row>
    <row r="2055" spans="7:7" x14ac:dyDescent="0.2">
      <c r="G2055" s="105"/>
    </row>
    <row r="2056" spans="7:7" x14ac:dyDescent="0.2">
      <c r="G2056" s="105"/>
    </row>
    <row r="2057" spans="7:7" x14ac:dyDescent="0.2">
      <c r="G2057" s="105"/>
    </row>
    <row r="2058" spans="7:7" x14ac:dyDescent="0.2">
      <c r="G2058" s="105"/>
    </row>
    <row r="2059" spans="7:7" x14ac:dyDescent="0.2">
      <c r="G2059" s="105"/>
    </row>
    <row r="2060" spans="7:7" x14ac:dyDescent="0.2">
      <c r="G2060" s="105"/>
    </row>
    <row r="2061" spans="7:7" x14ac:dyDescent="0.2">
      <c r="G2061" s="105"/>
    </row>
    <row r="2062" spans="7:7" x14ac:dyDescent="0.2">
      <c r="G2062" s="105"/>
    </row>
    <row r="2063" spans="7:7" x14ac:dyDescent="0.2">
      <c r="G2063" s="105"/>
    </row>
    <row r="2064" spans="7:7" x14ac:dyDescent="0.2">
      <c r="G2064" s="105"/>
    </row>
    <row r="2065" spans="7:7" x14ac:dyDescent="0.2">
      <c r="G2065" s="105"/>
    </row>
    <row r="2066" spans="7:7" x14ac:dyDescent="0.2">
      <c r="G2066" s="105"/>
    </row>
    <row r="2067" spans="7:7" x14ac:dyDescent="0.2">
      <c r="G2067" s="105"/>
    </row>
    <row r="2068" spans="7:7" x14ac:dyDescent="0.2">
      <c r="G2068" s="105"/>
    </row>
    <row r="2069" spans="7:7" x14ac:dyDescent="0.2">
      <c r="G2069" s="105"/>
    </row>
    <row r="2070" spans="7:7" x14ac:dyDescent="0.2">
      <c r="G2070" s="105"/>
    </row>
    <row r="2071" spans="7:7" x14ac:dyDescent="0.2">
      <c r="G2071" s="105"/>
    </row>
    <row r="2072" spans="7:7" x14ac:dyDescent="0.2">
      <c r="G2072" s="105"/>
    </row>
    <row r="2073" spans="7:7" x14ac:dyDescent="0.2">
      <c r="G2073" s="105"/>
    </row>
    <row r="2074" spans="7:7" x14ac:dyDescent="0.2">
      <c r="G2074" s="105"/>
    </row>
    <row r="2075" spans="7:7" x14ac:dyDescent="0.2">
      <c r="G2075" s="105"/>
    </row>
    <row r="2076" spans="7:7" x14ac:dyDescent="0.2">
      <c r="G2076" s="105"/>
    </row>
    <row r="2077" spans="7:7" x14ac:dyDescent="0.2">
      <c r="G2077" s="105"/>
    </row>
    <row r="2078" spans="7:7" x14ac:dyDescent="0.2">
      <c r="G2078" s="105"/>
    </row>
    <row r="2079" spans="7:7" x14ac:dyDescent="0.2">
      <c r="G2079" s="105"/>
    </row>
    <row r="2080" spans="7:7" x14ac:dyDescent="0.2">
      <c r="G2080" s="105"/>
    </row>
    <row r="2081" spans="7:7" x14ac:dyDescent="0.2">
      <c r="G2081" s="105"/>
    </row>
    <row r="2082" spans="7:7" x14ac:dyDescent="0.2">
      <c r="G2082" s="105"/>
    </row>
    <row r="2083" spans="7:7" x14ac:dyDescent="0.2">
      <c r="G2083" s="105"/>
    </row>
    <row r="2084" spans="7:7" x14ac:dyDescent="0.2">
      <c r="G2084" s="105"/>
    </row>
    <row r="2085" spans="7:7" x14ac:dyDescent="0.2">
      <c r="G2085" s="105"/>
    </row>
    <row r="2086" spans="7:7" x14ac:dyDescent="0.2">
      <c r="G2086" s="105"/>
    </row>
    <row r="2087" spans="7:7" x14ac:dyDescent="0.2">
      <c r="G2087" s="105"/>
    </row>
    <row r="2088" spans="7:7" x14ac:dyDescent="0.2">
      <c r="G2088" s="105"/>
    </row>
    <row r="2089" spans="7:7" x14ac:dyDescent="0.2">
      <c r="G2089" s="105"/>
    </row>
    <row r="2090" spans="7:7" x14ac:dyDescent="0.2">
      <c r="G2090" s="105"/>
    </row>
    <row r="2091" spans="7:7" x14ac:dyDescent="0.2">
      <c r="G2091" s="105"/>
    </row>
    <row r="2092" spans="7:7" x14ac:dyDescent="0.2">
      <c r="G2092" s="105"/>
    </row>
    <row r="2093" spans="7:7" x14ac:dyDescent="0.2">
      <c r="G2093" s="105"/>
    </row>
    <row r="2094" spans="7:7" x14ac:dyDescent="0.2">
      <c r="G2094" s="105"/>
    </row>
    <row r="2095" spans="7:7" x14ac:dyDescent="0.2">
      <c r="G2095" s="105"/>
    </row>
    <row r="2096" spans="7:7" x14ac:dyDescent="0.2">
      <c r="G2096" s="105"/>
    </row>
    <row r="2097" spans="7:7" x14ac:dyDescent="0.2">
      <c r="G2097" s="105"/>
    </row>
    <row r="2098" spans="7:7" x14ac:dyDescent="0.2">
      <c r="G2098" s="105"/>
    </row>
    <row r="2099" spans="7:7" x14ac:dyDescent="0.2">
      <c r="G2099" s="105"/>
    </row>
    <row r="2100" spans="7:7" x14ac:dyDescent="0.2">
      <c r="G2100" s="105"/>
    </row>
    <row r="2101" spans="7:7" x14ac:dyDescent="0.2">
      <c r="G2101" s="105"/>
    </row>
    <row r="2102" spans="7:7" x14ac:dyDescent="0.2">
      <c r="G2102" s="105"/>
    </row>
    <row r="2103" spans="7:7" x14ac:dyDescent="0.2">
      <c r="G2103" s="105"/>
    </row>
    <row r="2104" spans="7:7" x14ac:dyDescent="0.2">
      <c r="G2104" s="105"/>
    </row>
    <row r="2105" spans="7:7" x14ac:dyDescent="0.2">
      <c r="G2105" s="105"/>
    </row>
    <row r="2106" spans="7:7" x14ac:dyDescent="0.2">
      <c r="G2106" s="105"/>
    </row>
    <row r="2107" spans="7:7" x14ac:dyDescent="0.2">
      <c r="G2107" s="105"/>
    </row>
    <row r="2108" spans="7:7" x14ac:dyDescent="0.2">
      <c r="G2108" s="105"/>
    </row>
    <row r="2109" spans="7:7" x14ac:dyDescent="0.2">
      <c r="G2109" s="105"/>
    </row>
    <row r="2110" spans="7:7" x14ac:dyDescent="0.2">
      <c r="G2110" s="105"/>
    </row>
    <row r="2111" spans="7:7" x14ac:dyDescent="0.2">
      <c r="G2111" s="105"/>
    </row>
    <row r="2112" spans="7:7" x14ac:dyDescent="0.2">
      <c r="G2112" s="105"/>
    </row>
    <row r="2113" spans="7:7" x14ac:dyDescent="0.2">
      <c r="G2113" s="105"/>
    </row>
    <row r="2114" spans="7:7" x14ac:dyDescent="0.2">
      <c r="G2114" s="105"/>
    </row>
    <row r="2115" spans="7:7" x14ac:dyDescent="0.2">
      <c r="G2115" s="105"/>
    </row>
    <row r="2116" spans="7:7" x14ac:dyDescent="0.2">
      <c r="G2116" s="105"/>
    </row>
    <row r="2117" spans="7:7" x14ac:dyDescent="0.2">
      <c r="G2117" s="105"/>
    </row>
    <row r="2118" spans="7:7" x14ac:dyDescent="0.2">
      <c r="G2118" s="105"/>
    </row>
    <row r="2119" spans="7:7" x14ac:dyDescent="0.2">
      <c r="G2119" s="105"/>
    </row>
    <row r="2120" spans="7:7" x14ac:dyDescent="0.2">
      <c r="G2120" s="105"/>
    </row>
    <row r="2121" spans="7:7" x14ac:dyDescent="0.2">
      <c r="G2121" s="105"/>
    </row>
    <row r="2122" spans="7:7" x14ac:dyDescent="0.2">
      <c r="G2122" s="105"/>
    </row>
    <row r="2123" spans="7:7" x14ac:dyDescent="0.2">
      <c r="G2123" s="105"/>
    </row>
    <row r="2124" spans="7:7" x14ac:dyDescent="0.2">
      <c r="G2124" s="105"/>
    </row>
    <row r="2125" spans="7:7" x14ac:dyDescent="0.2">
      <c r="G2125" s="105"/>
    </row>
    <row r="2126" spans="7:7" x14ac:dyDescent="0.2">
      <c r="G2126" s="105"/>
    </row>
    <row r="2127" spans="7:7" x14ac:dyDescent="0.2">
      <c r="G2127" s="105"/>
    </row>
    <row r="2128" spans="7:7" x14ac:dyDescent="0.2">
      <c r="G2128" s="105"/>
    </row>
    <row r="2129" spans="7:7" x14ac:dyDescent="0.2">
      <c r="G2129" s="105"/>
    </row>
    <row r="2130" spans="7:7" x14ac:dyDescent="0.2">
      <c r="G2130" s="105"/>
    </row>
    <row r="2131" spans="7:7" x14ac:dyDescent="0.2">
      <c r="G2131" s="105"/>
    </row>
    <row r="2132" spans="7:7" x14ac:dyDescent="0.2">
      <c r="G2132" s="105"/>
    </row>
    <row r="2133" spans="7:7" x14ac:dyDescent="0.2">
      <c r="G2133" s="105"/>
    </row>
    <row r="2134" spans="7:7" x14ac:dyDescent="0.2">
      <c r="G2134" s="105"/>
    </row>
    <row r="2135" spans="7:7" x14ac:dyDescent="0.2">
      <c r="G2135" s="105"/>
    </row>
    <row r="2136" spans="7:7" x14ac:dyDescent="0.2">
      <c r="G2136" s="105"/>
    </row>
    <row r="2137" spans="7:7" x14ac:dyDescent="0.2">
      <c r="G2137" s="105"/>
    </row>
    <row r="2138" spans="7:7" x14ac:dyDescent="0.2">
      <c r="G2138" s="105"/>
    </row>
    <row r="2139" spans="7:7" x14ac:dyDescent="0.2">
      <c r="G2139" s="105"/>
    </row>
    <row r="2140" spans="7:7" x14ac:dyDescent="0.2">
      <c r="G2140" s="105"/>
    </row>
    <row r="2141" spans="7:7" x14ac:dyDescent="0.2">
      <c r="G2141" s="105"/>
    </row>
    <row r="2142" spans="7:7" x14ac:dyDescent="0.2">
      <c r="G2142" s="105"/>
    </row>
    <row r="2143" spans="7:7" x14ac:dyDescent="0.2">
      <c r="G2143" s="105"/>
    </row>
    <row r="2144" spans="7:7" x14ac:dyDescent="0.2">
      <c r="G2144" s="105"/>
    </row>
    <row r="2145" spans="7:7" x14ac:dyDescent="0.2">
      <c r="G2145" s="105"/>
    </row>
    <row r="2146" spans="7:7" x14ac:dyDescent="0.2">
      <c r="G2146" s="105"/>
    </row>
    <row r="2147" spans="7:7" x14ac:dyDescent="0.2">
      <c r="G2147" s="105"/>
    </row>
    <row r="2148" spans="7:7" x14ac:dyDescent="0.2">
      <c r="G2148" s="105"/>
    </row>
    <row r="2149" spans="7:7" x14ac:dyDescent="0.2">
      <c r="G2149" s="105"/>
    </row>
    <row r="2150" spans="7:7" x14ac:dyDescent="0.2">
      <c r="G2150" s="105"/>
    </row>
    <row r="2151" spans="7:7" x14ac:dyDescent="0.2">
      <c r="G2151" s="105"/>
    </row>
    <row r="2152" spans="7:7" x14ac:dyDescent="0.2">
      <c r="G2152" s="105"/>
    </row>
    <row r="2153" spans="7:7" x14ac:dyDescent="0.2">
      <c r="G2153" s="105"/>
    </row>
    <row r="2154" spans="7:7" x14ac:dyDescent="0.2">
      <c r="G2154" s="105"/>
    </row>
    <row r="2155" spans="7:7" x14ac:dyDescent="0.2">
      <c r="G2155" s="105"/>
    </row>
    <row r="2156" spans="7:7" x14ac:dyDescent="0.2">
      <c r="G2156" s="105"/>
    </row>
    <row r="2157" spans="7:7" x14ac:dyDescent="0.2">
      <c r="G2157" s="105"/>
    </row>
    <row r="2158" spans="7:7" x14ac:dyDescent="0.2">
      <c r="G2158" s="105"/>
    </row>
    <row r="2159" spans="7:7" x14ac:dyDescent="0.2">
      <c r="G2159" s="105"/>
    </row>
    <row r="2160" spans="7:7" x14ac:dyDescent="0.2">
      <c r="G2160" s="105"/>
    </row>
    <row r="2161" spans="7:7" x14ac:dyDescent="0.2">
      <c r="G2161" s="105"/>
    </row>
    <row r="2162" spans="7:7" x14ac:dyDescent="0.2">
      <c r="G2162" s="105"/>
    </row>
    <row r="2163" spans="7:7" x14ac:dyDescent="0.2">
      <c r="G2163" s="105"/>
    </row>
    <row r="2164" spans="7:7" x14ac:dyDescent="0.2">
      <c r="G2164" s="105"/>
    </row>
    <row r="2165" spans="7:7" x14ac:dyDescent="0.2">
      <c r="G2165" s="105"/>
    </row>
    <row r="2166" spans="7:7" x14ac:dyDescent="0.2">
      <c r="G2166" s="105"/>
    </row>
    <row r="2167" spans="7:7" x14ac:dyDescent="0.2">
      <c r="G2167" s="105"/>
    </row>
    <row r="2168" spans="7:7" x14ac:dyDescent="0.2">
      <c r="G2168" s="105"/>
    </row>
    <row r="2169" spans="7:7" x14ac:dyDescent="0.2">
      <c r="G2169" s="105"/>
    </row>
    <row r="2170" spans="7:7" x14ac:dyDescent="0.2">
      <c r="G2170" s="105"/>
    </row>
    <row r="2171" spans="7:7" x14ac:dyDescent="0.2">
      <c r="G2171" s="105"/>
    </row>
    <row r="2172" spans="7:7" x14ac:dyDescent="0.2">
      <c r="G2172" s="105"/>
    </row>
    <row r="2173" spans="7:7" x14ac:dyDescent="0.2">
      <c r="G2173" s="105"/>
    </row>
    <row r="2174" spans="7:7" x14ac:dyDescent="0.2">
      <c r="G2174" s="105"/>
    </row>
    <row r="2175" spans="7:7" x14ac:dyDescent="0.2">
      <c r="G2175" s="105"/>
    </row>
    <row r="2176" spans="7:7" x14ac:dyDescent="0.2">
      <c r="G2176" s="105"/>
    </row>
    <row r="2177" spans="7:7" x14ac:dyDescent="0.2">
      <c r="G2177" s="105"/>
    </row>
    <row r="2178" spans="7:7" x14ac:dyDescent="0.2">
      <c r="G2178" s="105"/>
    </row>
    <row r="2179" spans="7:7" x14ac:dyDescent="0.2">
      <c r="G2179" s="105"/>
    </row>
    <row r="2180" spans="7:7" x14ac:dyDescent="0.2">
      <c r="G2180" s="105"/>
    </row>
    <row r="2181" spans="7:7" x14ac:dyDescent="0.2">
      <c r="G2181" s="105"/>
    </row>
    <row r="2182" spans="7:7" x14ac:dyDescent="0.2">
      <c r="G2182" s="105"/>
    </row>
    <row r="2183" spans="7:7" x14ac:dyDescent="0.2">
      <c r="G2183" s="105"/>
    </row>
    <row r="2184" spans="7:7" x14ac:dyDescent="0.2">
      <c r="G2184" s="105"/>
    </row>
    <row r="2185" spans="7:7" x14ac:dyDescent="0.2">
      <c r="G2185" s="105"/>
    </row>
    <row r="2186" spans="7:7" x14ac:dyDescent="0.2">
      <c r="G2186" s="105"/>
    </row>
    <row r="2187" spans="7:7" x14ac:dyDescent="0.2">
      <c r="G2187" s="105"/>
    </row>
    <row r="2188" spans="7:7" x14ac:dyDescent="0.2">
      <c r="G2188" s="105"/>
    </row>
    <row r="2189" spans="7:7" x14ac:dyDescent="0.2">
      <c r="G2189" s="105"/>
    </row>
    <row r="2190" spans="7:7" x14ac:dyDescent="0.2">
      <c r="G2190" s="105"/>
    </row>
    <row r="2191" spans="7:7" x14ac:dyDescent="0.2">
      <c r="G2191" s="105"/>
    </row>
    <row r="2192" spans="7:7" x14ac:dyDescent="0.2">
      <c r="G2192" s="105"/>
    </row>
    <row r="2193" spans="7:7" x14ac:dyDescent="0.2">
      <c r="G2193" s="105"/>
    </row>
    <row r="2194" spans="7:7" x14ac:dyDescent="0.2">
      <c r="G2194" s="105"/>
    </row>
    <row r="2195" spans="7:7" x14ac:dyDescent="0.2">
      <c r="G2195" s="105"/>
    </row>
    <row r="2196" spans="7:7" x14ac:dyDescent="0.2">
      <c r="G2196" s="105"/>
    </row>
    <row r="2197" spans="7:7" x14ac:dyDescent="0.2">
      <c r="G2197" s="105"/>
    </row>
    <row r="2198" spans="7:7" x14ac:dyDescent="0.2">
      <c r="G2198" s="105"/>
    </row>
    <row r="2199" spans="7:7" x14ac:dyDescent="0.2">
      <c r="G2199" s="105"/>
    </row>
    <row r="2200" spans="7:7" x14ac:dyDescent="0.2">
      <c r="G2200" s="105"/>
    </row>
    <row r="2201" spans="7:7" x14ac:dyDescent="0.2">
      <c r="G2201" s="105"/>
    </row>
    <row r="2202" spans="7:7" x14ac:dyDescent="0.2">
      <c r="G2202" s="105"/>
    </row>
    <row r="2203" spans="7:7" x14ac:dyDescent="0.2">
      <c r="G2203" s="105"/>
    </row>
    <row r="2204" spans="7:7" x14ac:dyDescent="0.2">
      <c r="G2204" s="105"/>
    </row>
    <row r="2205" spans="7:7" x14ac:dyDescent="0.2">
      <c r="G2205" s="105"/>
    </row>
    <row r="2206" spans="7:7" x14ac:dyDescent="0.2">
      <c r="G2206" s="105"/>
    </row>
    <row r="2207" spans="7:7" x14ac:dyDescent="0.2">
      <c r="G2207" s="105"/>
    </row>
    <row r="2208" spans="7:7" x14ac:dyDescent="0.2">
      <c r="G2208" s="105"/>
    </row>
    <row r="2209" spans="7:7" x14ac:dyDescent="0.2">
      <c r="G2209" s="105"/>
    </row>
    <row r="2210" spans="7:7" x14ac:dyDescent="0.2">
      <c r="G2210" s="105"/>
    </row>
    <row r="2211" spans="7:7" x14ac:dyDescent="0.2">
      <c r="G2211" s="105"/>
    </row>
    <row r="2212" spans="7:7" x14ac:dyDescent="0.2">
      <c r="G2212" s="105"/>
    </row>
    <row r="2213" spans="7:7" x14ac:dyDescent="0.2">
      <c r="G2213" s="105"/>
    </row>
    <row r="2214" spans="7:7" x14ac:dyDescent="0.2">
      <c r="G2214" s="105"/>
    </row>
    <row r="2215" spans="7:7" x14ac:dyDescent="0.2">
      <c r="G2215" s="105"/>
    </row>
    <row r="2216" spans="7:7" x14ac:dyDescent="0.2">
      <c r="G2216" s="105"/>
    </row>
    <row r="2217" spans="7:7" x14ac:dyDescent="0.2">
      <c r="G2217" s="105"/>
    </row>
    <row r="2218" spans="7:7" x14ac:dyDescent="0.2">
      <c r="G2218" s="105"/>
    </row>
    <row r="2219" spans="7:7" x14ac:dyDescent="0.2">
      <c r="G2219" s="105"/>
    </row>
    <row r="2220" spans="7:7" x14ac:dyDescent="0.2">
      <c r="G2220" s="105"/>
    </row>
    <row r="2221" spans="7:7" x14ac:dyDescent="0.2">
      <c r="G2221" s="105"/>
    </row>
    <row r="2222" spans="7:7" x14ac:dyDescent="0.2">
      <c r="G2222" s="105"/>
    </row>
    <row r="2223" spans="7:7" x14ac:dyDescent="0.2">
      <c r="G2223" s="105"/>
    </row>
    <row r="2224" spans="7:7" x14ac:dyDescent="0.2">
      <c r="G2224" s="105"/>
    </row>
    <row r="2225" spans="7:7" x14ac:dyDescent="0.2">
      <c r="G2225" s="105"/>
    </row>
    <row r="2226" spans="7:7" x14ac:dyDescent="0.2">
      <c r="G2226" s="105"/>
    </row>
    <row r="2227" spans="7:7" x14ac:dyDescent="0.2">
      <c r="G2227" s="105"/>
    </row>
    <row r="2228" spans="7:7" x14ac:dyDescent="0.2">
      <c r="G2228" s="105"/>
    </row>
    <row r="2229" spans="7:7" x14ac:dyDescent="0.2">
      <c r="G2229" s="105"/>
    </row>
    <row r="2230" spans="7:7" x14ac:dyDescent="0.2">
      <c r="G2230" s="105"/>
    </row>
    <row r="2231" spans="7:7" x14ac:dyDescent="0.2">
      <c r="G2231" s="105"/>
    </row>
    <row r="2232" spans="7:7" x14ac:dyDescent="0.2">
      <c r="G2232" s="105"/>
    </row>
    <row r="2233" spans="7:7" x14ac:dyDescent="0.2">
      <c r="G2233" s="105"/>
    </row>
    <row r="2234" spans="7:7" x14ac:dyDescent="0.2">
      <c r="G2234" s="105"/>
    </row>
    <row r="2235" spans="7:7" x14ac:dyDescent="0.2">
      <c r="G2235" s="105"/>
    </row>
    <row r="2236" spans="7:7" x14ac:dyDescent="0.2">
      <c r="G2236" s="105"/>
    </row>
    <row r="2237" spans="7:7" x14ac:dyDescent="0.2">
      <c r="G2237" s="105"/>
    </row>
    <row r="2238" spans="7:7" x14ac:dyDescent="0.2">
      <c r="G2238" s="105"/>
    </row>
    <row r="2239" spans="7:7" x14ac:dyDescent="0.2">
      <c r="G2239" s="105"/>
    </row>
    <row r="2240" spans="7:7" x14ac:dyDescent="0.2">
      <c r="G2240" s="105"/>
    </row>
    <row r="2241" spans="7:7" x14ac:dyDescent="0.2">
      <c r="G2241" s="105"/>
    </row>
    <row r="2242" spans="7:7" x14ac:dyDescent="0.2">
      <c r="G2242" s="105"/>
    </row>
    <row r="2243" spans="7:7" x14ac:dyDescent="0.2">
      <c r="G2243" s="105"/>
    </row>
    <row r="2244" spans="7:7" x14ac:dyDescent="0.2">
      <c r="G2244" s="105"/>
    </row>
    <row r="2245" spans="7:7" x14ac:dyDescent="0.2">
      <c r="G2245" s="105"/>
    </row>
    <row r="2246" spans="7:7" x14ac:dyDescent="0.2">
      <c r="G2246" s="105"/>
    </row>
    <row r="2247" spans="7:7" x14ac:dyDescent="0.2">
      <c r="G2247" s="105"/>
    </row>
    <row r="2248" spans="7:7" x14ac:dyDescent="0.2">
      <c r="G2248" s="105"/>
    </row>
    <row r="2249" spans="7:7" x14ac:dyDescent="0.2">
      <c r="G2249" s="105"/>
    </row>
    <row r="2250" spans="7:7" x14ac:dyDescent="0.2">
      <c r="G2250" s="105"/>
    </row>
    <row r="2251" spans="7:7" x14ac:dyDescent="0.2">
      <c r="G2251" s="105"/>
    </row>
    <row r="2252" spans="7:7" x14ac:dyDescent="0.2">
      <c r="G2252" s="105"/>
    </row>
    <row r="2253" spans="7:7" x14ac:dyDescent="0.2">
      <c r="G2253" s="105"/>
    </row>
    <row r="2254" spans="7:7" x14ac:dyDescent="0.2">
      <c r="G2254" s="105"/>
    </row>
    <row r="2255" spans="7:7" x14ac:dyDescent="0.2">
      <c r="G2255" s="105"/>
    </row>
    <row r="2256" spans="7:7" x14ac:dyDescent="0.2">
      <c r="G2256" s="105"/>
    </row>
    <row r="2257" spans="7:7" x14ac:dyDescent="0.2">
      <c r="G2257" s="105"/>
    </row>
    <row r="2258" spans="7:7" x14ac:dyDescent="0.2">
      <c r="G2258" s="105"/>
    </row>
    <row r="2259" spans="7:7" x14ac:dyDescent="0.2">
      <c r="G2259" s="105"/>
    </row>
    <row r="2260" spans="7:7" x14ac:dyDescent="0.2">
      <c r="G2260" s="105"/>
    </row>
    <row r="2261" spans="7:7" x14ac:dyDescent="0.2">
      <c r="G2261" s="105"/>
    </row>
    <row r="2262" spans="7:7" x14ac:dyDescent="0.2">
      <c r="G2262" s="105"/>
    </row>
    <row r="2263" spans="7:7" x14ac:dyDescent="0.2">
      <c r="G2263" s="105"/>
    </row>
    <row r="2264" spans="7:7" x14ac:dyDescent="0.2">
      <c r="G2264" s="105"/>
    </row>
    <row r="2265" spans="7:7" x14ac:dyDescent="0.2">
      <c r="G2265" s="105"/>
    </row>
    <row r="2266" spans="7:7" x14ac:dyDescent="0.2">
      <c r="G2266" s="105"/>
    </row>
    <row r="2267" spans="7:7" x14ac:dyDescent="0.2">
      <c r="G2267" s="105"/>
    </row>
    <row r="2268" spans="7:7" x14ac:dyDescent="0.2">
      <c r="G2268" s="105"/>
    </row>
    <row r="2269" spans="7:7" x14ac:dyDescent="0.2">
      <c r="G2269" s="105"/>
    </row>
    <row r="2270" spans="7:7" x14ac:dyDescent="0.2">
      <c r="G2270" s="105"/>
    </row>
    <row r="2271" spans="7:7" x14ac:dyDescent="0.2">
      <c r="G2271" s="105"/>
    </row>
    <row r="2272" spans="7:7" x14ac:dyDescent="0.2">
      <c r="G2272" s="105"/>
    </row>
    <row r="2273" spans="7:7" x14ac:dyDescent="0.2">
      <c r="G2273" s="105"/>
    </row>
    <row r="2274" spans="7:7" x14ac:dyDescent="0.2">
      <c r="G2274" s="105"/>
    </row>
    <row r="2275" spans="7:7" x14ac:dyDescent="0.2">
      <c r="G2275" s="105"/>
    </row>
    <row r="2276" spans="7:7" x14ac:dyDescent="0.2">
      <c r="G2276" s="105"/>
    </row>
    <row r="2277" spans="7:7" x14ac:dyDescent="0.2">
      <c r="G2277" s="105"/>
    </row>
    <row r="2278" spans="7:7" x14ac:dyDescent="0.2">
      <c r="G2278" s="105"/>
    </row>
    <row r="2279" spans="7:7" x14ac:dyDescent="0.2">
      <c r="G2279" s="105"/>
    </row>
    <row r="2280" spans="7:7" x14ac:dyDescent="0.2">
      <c r="G2280" s="105"/>
    </row>
    <row r="2281" spans="7:7" x14ac:dyDescent="0.2">
      <c r="G2281" s="105"/>
    </row>
    <row r="2282" spans="7:7" x14ac:dyDescent="0.2">
      <c r="G2282" s="105"/>
    </row>
    <row r="2283" spans="7:7" x14ac:dyDescent="0.2">
      <c r="G2283" s="105"/>
    </row>
    <row r="2284" spans="7:7" x14ac:dyDescent="0.2">
      <c r="G2284" s="105"/>
    </row>
    <row r="2285" spans="7:7" x14ac:dyDescent="0.2">
      <c r="G2285" s="105"/>
    </row>
    <row r="2286" spans="7:7" x14ac:dyDescent="0.2">
      <c r="G2286" s="105"/>
    </row>
    <row r="2287" spans="7:7" x14ac:dyDescent="0.2">
      <c r="G2287" s="105"/>
    </row>
    <row r="2288" spans="7:7" x14ac:dyDescent="0.2">
      <c r="G2288" s="105"/>
    </row>
    <row r="2289" spans="7:7" x14ac:dyDescent="0.2">
      <c r="G2289" s="105"/>
    </row>
    <row r="2290" spans="7:7" x14ac:dyDescent="0.2">
      <c r="G2290" s="105"/>
    </row>
    <row r="2291" spans="7:7" x14ac:dyDescent="0.2">
      <c r="G2291" s="105"/>
    </row>
    <row r="2292" spans="7:7" x14ac:dyDescent="0.2">
      <c r="G2292" s="105"/>
    </row>
    <row r="2293" spans="7:7" x14ac:dyDescent="0.2">
      <c r="G2293" s="105"/>
    </row>
    <row r="2294" spans="7:7" x14ac:dyDescent="0.2">
      <c r="G2294" s="105"/>
    </row>
    <row r="2295" spans="7:7" x14ac:dyDescent="0.2">
      <c r="G2295" s="105"/>
    </row>
    <row r="2296" spans="7:7" x14ac:dyDescent="0.2">
      <c r="G2296" s="105"/>
    </row>
    <row r="2297" spans="7:7" x14ac:dyDescent="0.2">
      <c r="G2297" s="105"/>
    </row>
    <row r="2298" spans="7:7" x14ac:dyDescent="0.2">
      <c r="G2298" s="105"/>
    </row>
    <row r="2299" spans="7:7" x14ac:dyDescent="0.2">
      <c r="G2299" s="105"/>
    </row>
    <row r="2300" spans="7:7" x14ac:dyDescent="0.2">
      <c r="G2300" s="105"/>
    </row>
    <row r="2301" spans="7:7" x14ac:dyDescent="0.2">
      <c r="G2301" s="105"/>
    </row>
    <row r="2302" spans="7:7" x14ac:dyDescent="0.2">
      <c r="G2302" s="105"/>
    </row>
    <row r="2303" spans="7:7" x14ac:dyDescent="0.2">
      <c r="G2303" s="105"/>
    </row>
    <row r="2304" spans="7:7" x14ac:dyDescent="0.2">
      <c r="G2304" s="105"/>
    </row>
    <row r="2305" spans="7:7" x14ac:dyDescent="0.2">
      <c r="G2305" s="105"/>
    </row>
    <row r="2306" spans="7:7" x14ac:dyDescent="0.2">
      <c r="G2306" s="105"/>
    </row>
    <row r="2307" spans="7:7" x14ac:dyDescent="0.2">
      <c r="G2307" s="105"/>
    </row>
    <row r="2308" spans="7:7" x14ac:dyDescent="0.2">
      <c r="G2308" s="105"/>
    </row>
    <row r="2309" spans="7:7" x14ac:dyDescent="0.2">
      <c r="G2309" s="105"/>
    </row>
    <row r="2310" spans="7:7" x14ac:dyDescent="0.2">
      <c r="G2310" s="105"/>
    </row>
    <row r="2311" spans="7:7" x14ac:dyDescent="0.2">
      <c r="G2311" s="105"/>
    </row>
    <row r="2312" spans="7:7" x14ac:dyDescent="0.2">
      <c r="G2312" s="105"/>
    </row>
    <row r="2313" spans="7:7" x14ac:dyDescent="0.2">
      <c r="G2313" s="105"/>
    </row>
    <row r="2314" spans="7:7" x14ac:dyDescent="0.2">
      <c r="G2314" s="105"/>
    </row>
    <row r="2315" spans="7:7" x14ac:dyDescent="0.2">
      <c r="G2315" s="105"/>
    </row>
    <row r="2316" spans="7:7" x14ac:dyDescent="0.2">
      <c r="G2316" s="105"/>
    </row>
    <row r="2317" spans="7:7" x14ac:dyDescent="0.2">
      <c r="G2317" s="105"/>
    </row>
    <row r="2318" spans="7:7" x14ac:dyDescent="0.2">
      <c r="G2318" s="105"/>
    </row>
    <row r="2319" spans="7:7" x14ac:dyDescent="0.2">
      <c r="G2319" s="105"/>
    </row>
    <row r="2320" spans="7:7" x14ac:dyDescent="0.2">
      <c r="G2320" s="105"/>
    </row>
    <row r="2321" spans="7:7" x14ac:dyDescent="0.2">
      <c r="G2321" s="105"/>
    </row>
    <row r="2322" spans="7:7" x14ac:dyDescent="0.2">
      <c r="G2322" s="105"/>
    </row>
    <row r="2323" spans="7:7" x14ac:dyDescent="0.2">
      <c r="G2323" s="105"/>
    </row>
    <row r="2324" spans="7:7" x14ac:dyDescent="0.2">
      <c r="G2324" s="105"/>
    </row>
    <row r="2325" spans="7:7" x14ac:dyDescent="0.2">
      <c r="G2325" s="105"/>
    </row>
    <row r="2326" spans="7:7" x14ac:dyDescent="0.2">
      <c r="G2326" s="105"/>
    </row>
    <row r="2327" spans="7:7" x14ac:dyDescent="0.2">
      <c r="G2327" s="105"/>
    </row>
    <row r="2328" spans="7:7" x14ac:dyDescent="0.2">
      <c r="G2328" s="105"/>
    </row>
    <row r="2329" spans="7:7" x14ac:dyDescent="0.2">
      <c r="G2329" s="105"/>
    </row>
    <row r="2330" spans="7:7" x14ac:dyDescent="0.2">
      <c r="G2330" s="105"/>
    </row>
    <row r="2331" spans="7:7" x14ac:dyDescent="0.2">
      <c r="G2331" s="105"/>
    </row>
    <row r="2332" spans="7:7" x14ac:dyDescent="0.2">
      <c r="G2332" s="105"/>
    </row>
    <row r="2333" spans="7:7" x14ac:dyDescent="0.2">
      <c r="G2333" s="105"/>
    </row>
    <row r="2334" spans="7:7" x14ac:dyDescent="0.2">
      <c r="G2334" s="105"/>
    </row>
    <row r="2335" spans="7:7" x14ac:dyDescent="0.2">
      <c r="G2335" s="105"/>
    </row>
    <row r="2336" spans="7:7" x14ac:dyDescent="0.2">
      <c r="G2336" s="105"/>
    </row>
    <row r="2337" spans="7:7" x14ac:dyDescent="0.2">
      <c r="G2337" s="105"/>
    </row>
    <row r="2338" spans="7:7" x14ac:dyDescent="0.2">
      <c r="G2338" s="105"/>
    </row>
    <row r="2339" spans="7:7" x14ac:dyDescent="0.2">
      <c r="G2339" s="105"/>
    </row>
    <row r="2340" spans="7:7" x14ac:dyDescent="0.2">
      <c r="G2340" s="105"/>
    </row>
    <row r="2341" spans="7:7" x14ac:dyDescent="0.2">
      <c r="G2341" s="105"/>
    </row>
    <row r="2342" spans="7:7" x14ac:dyDescent="0.2">
      <c r="G2342" s="105"/>
    </row>
    <row r="2343" spans="7:7" x14ac:dyDescent="0.2">
      <c r="G2343" s="105"/>
    </row>
    <row r="2344" spans="7:7" x14ac:dyDescent="0.2">
      <c r="G2344" s="105"/>
    </row>
    <row r="2345" spans="7:7" x14ac:dyDescent="0.2">
      <c r="G2345" s="105"/>
    </row>
    <row r="2346" spans="7:7" x14ac:dyDescent="0.2">
      <c r="G2346" s="105"/>
    </row>
    <row r="2347" spans="7:7" x14ac:dyDescent="0.2">
      <c r="G2347" s="105"/>
    </row>
    <row r="2348" spans="7:7" x14ac:dyDescent="0.2">
      <c r="G2348" s="105"/>
    </row>
    <row r="2349" spans="7:7" x14ac:dyDescent="0.2">
      <c r="G2349" s="105"/>
    </row>
    <row r="2350" spans="7:7" x14ac:dyDescent="0.2">
      <c r="G2350" s="105"/>
    </row>
    <row r="2351" spans="7:7" x14ac:dyDescent="0.2">
      <c r="G2351" s="105"/>
    </row>
    <row r="2352" spans="7:7" x14ac:dyDescent="0.2">
      <c r="G2352" s="105"/>
    </row>
    <row r="2353" spans="7:7" x14ac:dyDescent="0.2">
      <c r="G2353" s="105"/>
    </row>
    <row r="2354" spans="7:7" x14ac:dyDescent="0.2">
      <c r="G2354" s="105"/>
    </row>
    <row r="2355" spans="7:7" x14ac:dyDescent="0.2">
      <c r="G2355" s="105"/>
    </row>
    <row r="2356" spans="7:7" x14ac:dyDescent="0.2">
      <c r="G2356" s="105"/>
    </row>
    <row r="2357" spans="7:7" x14ac:dyDescent="0.2">
      <c r="G2357" s="105"/>
    </row>
    <row r="2358" spans="7:7" x14ac:dyDescent="0.2">
      <c r="G2358" s="105"/>
    </row>
    <row r="2359" spans="7:7" x14ac:dyDescent="0.2">
      <c r="G2359" s="105"/>
    </row>
    <row r="2360" spans="7:7" x14ac:dyDescent="0.2">
      <c r="G2360" s="105"/>
    </row>
    <row r="2361" spans="7:7" x14ac:dyDescent="0.2">
      <c r="G2361" s="105"/>
    </row>
    <row r="2362" spans="7:7" x14ac:dyDescent="0.2">
      <c r="G2362" s="105"/>
    </row>
    <row r="2363" spans="7:7" x14ac:dyDescent="0.2">
      <c r="G2363" s="105"/>
    </row>
    <row r="2364" spans="7:7" x14ac:dyDescent="0.2">
      <c r="G2364" s="105"/>
    </row>
    <row r="2365" spans="7:7" x14ac:dyDescent="0.2">
      <c r="G2365" s="105"/>
    </row>
    <row r="2366" spans="7:7" x14ac:dyDescent="0.2">
      <c r="G2366" s="105"/>
    </row>
    <row r="2367" spans="7:7" x14ac:dyDescent="0.2">
      <c r="G2367" s="105"/>
    </row>
    <row r="2368" spans="7:7" x14ac:dyDescent="0.2">
      <c r="G2368" s="105"/>
    </row>
    <row r="2369" spans="7:7" x14ac:dyDescent="0.2">
      <c r="G2369" s="105"/>
    </row>
    <row r="2370" spans="7:7" x14ac:dyDescent="0.2">
      <c r="G2370" s="105"/>
    </row>
    <row r="2371" spans="7:7" x14ac:dyDescent="0.2">
      <c r="G2371" s="105"/>
    </row>
    <row r="2372" spans="7:7" x14ac:dyDescent="0.2">
      <c r="G2372" s="105"/>
    </row>
    <row r="2373" spans="7:7" x14ac:dyDescent="0.2">
      <c r="G2373" s="105"/>
    </row>
    <row r="2374" spans="7:7" x14ac:dyDescent="0.2">
      <c r="G2374" s="105"/>
    </row>
    <row r="2375" spans="7:7" x14ac:dyDescent="0.2">
      <c r="G2375" s="105"/>
    </row>
    <row r="2376" spans="7:7" x14ac:dyDescent="0.2">
      <c r="G2376" s="105"/>
    </row>
    <row r="2377" spans="7:7" x14ac:dyDescent="0.2">
      <c r="G2377" s="105"/>
    </row>
    <row r="2378" spans="7:7" x14ac:dyDescent="0.2">
      <c r="G2378" s="105"/>
    </row>
    <row r="2379" spans="7:7" x14ac:dyDescent="0.2">
      <c r="G2379" s="105"/>
    </row>
    <row r="2380" spans="7:7" x14ac:dyDescent="0.2">
      <c r="G2380" s="105"/>
    </row>
    <row r="2381" spans="7:7" x14ac:dyDescent="0.2">
      <c r="G2381" s="105"/>
    </row>
    <row r="2382" spans="7:7" x14ac:dyDescent="0.2">
      <c r="G2382" s="105"/>
    </row>
    <row r="2383" spans="7:7" x14ac:dyDescent="0.2">
      <c r="G2383" s="105"/>
    </row>
    <row r="2384" spans="7:7" x14ac:dyDescent="0.2">
      <c r="G2384" s="105"/>
    </row>
    <row r="2385" spans="7:7" x14ac:dyDescent="0.2">
      <c r="G2385" s="105"/>
    </row>
    <row r="2386" spans="7:7" x14ac:dyDescent="0.2">
      <c r="G2386" s="105"/>
    </row>
    <row r="2387" spans="7:7" x14ac:dyDescent="0.2">
      <c r="G2387" s="105"/>
    </row>
    <row r="2388" spans="7:7" x14ac:dyDescent="0.2">
      <c r="G2388" s="105"/>
    </row>
    <row r="2389" spans="7:7" x14ac:dyDescent="0.2">
      <c r="G2389" s="105"/>
    </row>
    <row r="2390" spans="7:7" x14ac:dyDescent="0.2">
      <c r="G2390" s="105"/>
    </row>
    <row r="2391" spans="7:7" x14ac:dyDescent="0.2">
      <c r="G2391" s="105"/>
    </row>
    <row r="2392" spans="7:7" x14ac:dyDescent="0.2">
      <c r="G2392" s="105"/>
    </row>
    <row r="2393" spans="7:7" x14ac:dyDescent="0.2">
      <c r="G2393" s="105"/>
    </row>
    <row r="2394" spans="7:7" x14ac:dyDescent="0.2">
      <c r="G2394" s="105"/>
    </row>
    <row r="2395" spans="7:7" x14ac:dyDescent="0.2">
      <c r="G2395" s="105"/>
    </row>
    <row r="2396" spans="7:7" x14ac:dyDescent="0.2">
      <c r="G2396" s="105"/>
    </row>
    <row r="2397" spans="7:7" x14ac:dyDescent="0.2">
      <c r="G2397" s="105"/>
    </row>
    <row r="2398" spans="7:7" x14ac:dyDescent="0.2">
      <c r="G2398" s="105"/>
    </row>
    <row r="2399" spans="7:7" x14ac:dyDescent="0.2">
      <c r="G2399" s="105"/>
    </row>
    <row r="2400" spans="7:7" x14ac:dyDescent="0.2">
      <c r="G2400" s="105"/>
    </row>
    <row r="2401" spans="7:7" x14ac:dyDescent="0.2">
      <c r="G2401" s="105"/>
    </row>
    <row r="2402" spans="7:7" x14ac:dyDescent="0.2">
      <c r="G2402" s="105"/>
    </row>
    <row r="2403" spans="7:7" x14ac:dyDescent="0.2">
      <c r="G2403" s="105"/>
    </row>
    <row r="2404" spans="7:7" x14ac:dyDescent="0.2">
      <c r="G2404" s="105"/>
    </row>
    <row r="2405" spans="7:7" x14ac:dyDescent="0.2">
      <c r="G2405" s="105"/>
    </row>
    <row r="2406" spans="7:7" x14ac:dyDescent="0.2">
      <c r="G2406" s="105"/>
    </row>
    <row r="2407" spans="7:7" x14ac:dyDescent="0.2">
      <c r="G2407" s="105"/>
    </row>
    <row r="2408" spans="7:7" x14ac:dyDescent="0.2">
      <c r="G2408" s="105"/>
    </row>
    <row r="2409" spans="7:7" x14ac:dyDescent="0.2">
      <c r="G2409" s="105"/>
    </row>
    <row r="2410" spans="7:7" x14ac:dyDescent="0.2">
      <c r="G2410" s="105"/>
    </row>
    <row r="2411" spans="7:7" x14ac:dyDescent="0.2">
      <c r="G2411" s="105"/>
    </row>
    <row r="2412" spans="7:7" x14ac:dyDescent="0.2">
      <c r="G2412" s="105"/>
    </row>
    <row r="2413" spans="7:7" x14ac:dyDescent="0.2">
      <c r="G2413" s="105"/>
    </row>
    <row r="2414" spans="7:7" x14ac:dyDescent="0.2">
      <c r="G2414" s="105"/>
    </row>
    <row r="2415" spans="7:7" x14ac:dyDescent="0.2">
      <c r="G2415" s="105"/>
    </row>
    <row r="2416" spans="7:7" x14ac:dyDescent="0.2">
      <c r="G2416" s="105"/>
    </row>
    <row r="2417" spans="7:7" x14ac:dyDescent="0.2">
      <c r="G2417" s="105"/>
    </row>
    <row r="2418" spans="7:7" x14ac:dyDescent="0.2">
      <c r="G2418" s="105"/>
    </row>
    <row r="2419" spans="7:7" x14ac:dyDescent="0.2">
      <c r="G2419" s="105"/>
    </row>
    <row r="2420" spans="7:7" x14ac:dyDescent="0.2">
      <c r="G2420" s="105"/>
    </row>
    <row r="2421" spans="7:7" x14ac:dyDescent="0.2">
      <c r="G2421" s="105"/>
    </row>
    <row r="2422" spans="7:7" x14ac:dyDescent="0.2">
      <c r="G2422" s="105"/>
    </row>
    <row r="2423" spans="7:7" x14ac:dyDescent="0.2">
      <c r="G2423" s="105"/>
    </row>
    <row r="2424" spans="7:7" x14ac:dyDescent="0.2">
      <c r="G2424" s="105"/>
    </row>
    <row r="2425" spans="7:7" x14ac:dyDescent="0.2">
      <c r="G2425" s="105"/>
    </row>
    <row r="2426" spans="7:7" x14ac:dyDescent="0.2">
      <c r="G2426" s="105"/>
    </row>
    <row r="2427" spans="7:7" x14ac:dyDescent="0.2">
      <c r="G2427" s="105"/>
    </row>
    <row r="2428" spans="7:7" x14ac:dyDescent="0.2">
      <c r="G2428" s="105"/>
    </row>
    <row r="2429" spans="7:7" x14ac:dyDescent="0.2">
      <c r="G2429" s="105"/>
    </row>
    <row r="2430" spans="7:7" x14ac:dyDescent="0.2">
      <c r="G2430" s="105"/>
    </row>
    <row r="2431" spans="7:7" x14ac:dyDescent="0.2">
      <c r="G2431" s="105"/>
    </row>
    <row r="2432" spans="7:7" x14ac:dyDescent="0.2">
      <c r="G2432" s="105"/>
    </row>
    <row r="2433" spans="7:7" x14ac:dyDescent="0.2">
      <c r="G2433" s="105"/>
    </row>
    <row r="2434" spans="7:7" x14ac:dyDescent="0.2">
      <c r="G2434" s="105"/>
    </row>
    <row r="2435" spans="7:7" x14ac:dyDescent="0.2">
      <c r="G2435" s="105"/>
    </row>
    <row r="2436" spans="7:7" x14ac:dyDescent="0.2">
      <c r="G2436" s="105"/>
    </row>
    <row r="2437" spans="7:7" x14ac:dyDescent="0.2">
      <c r="G2437" s="105"/>
    </row>
    <row r="2438" spans="7:7" x14ac:dyDescent="0.2">
      <c r="G2438" s="105"/>
    </row>
    <row r="2439" spans="7:7" x14ac:dyDescent="0.2">
      <c r="G2439" s="105"/>
    </row>
    <row r="2440" spans="7:7" x14ac:dyDescent="0.2">
      <c r="G2440" s="105"/>
    </row>
    <row r="2441" spans="7:7" x14ac:dyDescent="0.2">
      <c r="G2441" s="105"/>
    </row>
    <row r="2442" spans="7:7" x14ac:dyDescent="0.2">
      <c r="G2442" s="105"/>
    </row>
    <row r="2443" spans="7:7" x14ac:dyDescent="0.2">
      <c r="G2443" s="105"/>
    </row>
    <row r="2444" spans="7:7" x14ac:dyDescent="0.2">
      <c r="G2444" s="105"/>
    </row>
    <row r="2445" spans="7:7" x14ac:dyDescent="0.2">
      <c r="G2445" s="105"/>
    </row>
    <row r="2446" spans="7:7" x14ac:dyDescent="0.2">
      <c r="G2446" s="105"/>
    </row>
    <row r="2447" spans="7:7" x14ac:dyDescent="0.2">
      <c r="G2447" s="105"/>
    </row>
    <row r="2448" spans="7:7" x14ac:dyDescent="0.2">
      <c r="G2448" s="105"/>
    </row>
    <row r="2449" spans="7:7" x14ac:dyDescent="0.2">
      <c r="G2449" s="105"/>
    </row>
    <row r="2450" spans="7:7" x14ac:dyDescent="0.2">
      <c r="G2450" s="105"/>
    </row>
    <row r="2451" spans="7:7" x14ac:dyDescent="0.2">
      <c r="G2451" s="105"/>
    </row>
    <row r="2452" spans="7:7" x14ac:dyDescent="0.2">
      <c r="G2452" s="105"/>
    </row>
    <row r="2453" spans="7:7" x14ac:dyDescent="0.2">
      <c r="G2453" s="105"/>
    </row>
    <row r="2454" spans="7:7" x14ac:dyDescent="0.2">
      <c r="G2454" s="105"/>
    </row>
    <row r="2455" spans="7:7" x14ac:dyDescent="0.2">
      <c r="G2455" s="105"/>
    </row>
    <row r="2456" spans="7:7" x14ac:dyDescent="0.2">
      <c r="G2456" s="105"/>
    </row>
    <row r="2457" spans="7:7" x14ac:dyDescent="0.2">
      <c r="G2457" s="105"/>
    </row>
    <row r="2458" spans="7:7" x14ac:dyDescent="0.2">
      <c r="G2458" s="105"/>
    </row>
    <row r="2459" spans="7:7" x14ac:dyDescent="0.2">
      <c r="G2459" s="105"/>
    </row>
    <row r="2460" spans="7:7" x14ac:dyDescent="0.2">
      <c r="G2460" s="105"/>
    </row>
    <row r="2461" spans="7:7" x14ac:dyDescent="0.2">
      <c r="G2461" s="105"/>
    </row>
    <row r="2462" spans="7:7" x14ac:dyDescent="0.2">
      <c r="G2462" s="105"/>
    </row>
    <row r="2463" spans="7:7" x14ac:dyDescent="0.2">
      <c r="G2463" s="105"/>
    </row>
    <row r="2464" spans="7:7" x14ac:dyDescent="0.2">
      <c r="G2464" s="105"/>
    </row>
    <row r="2465" spans="7:7" x14ac:dyDescent="0.2">
      <c r="G2465" s="105"/>
    </row>
    <row r="2466" spans="7:7" x14ac:dyDescent="0.2">
      <c r="G2466" s="105"/>
    </row>
    <row r="2467" spans="7:7" x14ac:dyDescent="0.2">
      <c r="G2467" s="105"/>
    </row>
    <row r="2468" spans="7:7" x14ac:dyDescent="0.2">
      <c r="G2468" s="105"/>
    </row>
    <row r="2469" spans="7:7" x14ac:dyDescent="0.2">
      <c r="G2469" s="105"/>
    </row>
    <row r="2470" spans="7:7" x14ac:dyDescent="0.2">
      <c r="G2470" s="105"/>
    </row>
    <row r="2471" spans="7:7" x14ac:dyDescent="0.2">
      <c r="G2471" s="105"/>
    </row>
    <row r="2472" spans="7:7" x14ac:dyDescent="0.2">
      <c r="G2472" s="105"/>
    </row>
    <row r="2473" spans="7:7" x14ac:dyDescent="0.2">
      <c r="G2473" s="105"/>
    </row>
    <row r="2474" spans="7:7" x14ac:dyDescent="0.2">
      <c r="G2474" s="105"/>
    </row>
    <row r="2475" spans="7:7" x14ac:dyDescent="0.2">
      <c r="G2475" s="105"/>
    </row>
    <row r="2476" spans="7:7" x14ac:dyDescent="0.2">
      <c r="G2476" s="105"/>
    </row>
    <row r="2477" spans="7:7" x14ac:dyDescent="0.2">
      <c r="G2477" s="105"/>
    </row>
    <row r="2478" spans="7:7" x14ac:dyDescent="0.2">
      <c r="G2478" s="105"/>
    </row>
    <row r="2479" spans="7:7" x14ac:dyDescent="0.2">
      <c r="G2479" s="105"/>
    </row>
    <row r="2480" spans="7:7" x14ac:dyDescent="0.2">
      <c r="G2480" s="105"/>
    </row>
    <row r="2481" spans="7:7" x14ac:dyDescent="0.2">
      <c r="G2481" s="105"/>
    </row>
    <row r="2482" spans="7:7" x14ac:dyDescent="0.2">
      <c r="G2482" s="105"/>
    </row>
    <row r="2483" spans="7:7" x14ac:dyDescent="0.2">
      <c r="G2483" s="105"/>
    </row>
    <row r="2484" spans="7:7" x14ac:dyDescent="0.2">
      <c r="G2484" s="105"/>
    </row>
    <row r="2485" spans="7:7" x14ac:dyDescent="0.2">
      <c r="G2485" s="105"/>
    </row>
    <row r="2486" spans="7:7" x14ac:dyDescent="0.2">
      <c r="G2486" s="105"/>
    </row>
    <row r="2487" spans="7:7" x14ac:dyDescent="0.2">
      <c r="G2487" s="105"/>
    </row>
    <row r="2488" spans="7:7" x14ac:dyDescent="0.2">
      <c r="G2488" s="105"/>
    </row>
    <row r="2489" spans="7:7" x14ac:dyDescent="0.2">
      <c r="G2489" s="105"/>
    </row>
    <row r="2490" spans="7:7" x14ac:dyDescent="0.2">
      <c r="G2490" s="105"/>
    </row>
    <row r="2491" spans="7:7" x14ac:dyDescent="0.2">
      <c r="G2491" s="105"/>
    </row>
    <row r="2492" spans="7:7" x14ac:dyDescent="0.2">
      <c r="G2492" s="105"/>
    </row>
    <row r="2493" spans="7:7" x14ac:dyDescent="0.2">
      <c r="G2493" s="105"/>
    </row>
    <row r="2494" spans="7:7" x14ac:dyDescent="0.2">
      <c r="G2494" s="105"/>
    </row>
    <row r="2495" spans="7:7" x14ac:dyDescent="0.2">
      <c r="G2495" s="105"/>
    </row>
    <row r="2496" spans="7:7" x14ac:dyDescent="0.2">
      <c r="G2496" s="105"/>
    </row>
    <row r="2497" spans="7:7" x14ac:dyDescent="0.2">
      <c r="G2497" s="105"/>
    </row>
    <row r="2498" spans="7:7" x14ac:dyDescent="0.2">
      <c r="G2498" s="105"/>
    </row>
    <row r="2499" spans="7:7" x14ac:dyDescent="0.2">
      <c r="G2499" s="105"/>
    </row>
    <row r="2500" spans="7:7" x14ac:dyDescent="0.2">
      <c r="G2500" s="105"/>
    </row>
    <row r="2501" spans="7:7" x14ac:dyDescent="0.2">
      <c r="G2501" s="105"/>
    </row>
    <row r="2502" spans="7:7" x14ac:dyDescent="0.2">
      <c r="G2502" s="105"/>
    </row>
    <row r="2503" spans="7:7" x14ac:dyDescent="0.2">
      <c r="G2503" s="105"/>
    </row>
    <row r="2504" spans="7:7" x14ac:dyDescent="0.2">
      <c r="G2504" s="105"/>
    </row>
    <row r="2505" spans="7:7" x14ac:dyDescent="0.2">
      <c r="G2505" s="105"/>
    </row>
    <row r="2506" spans="7:7" x14ac:dyDescent="0.2">
      <c r="G2506" s="105"/>
    </row>
    <row r="2507" spans="7:7" x14ac:dyDescent="0.2">
      <c r="G2507" s="105"/>
    </row>
    <row r="2508" spans="7:7" x14ac:dyDescent="0.2">
      <c r="G2508" s="105"/>
    </row>
    <row r="2509" spans="7:7" x14ac:dyDescent="0.2">
      <c r="G2509" s="105"/>
    </row>
    <row r="2510" spans="7:7" x14ac:dyDescent="0.2">
      <c r="G2510" s="105"/>
    </row>
    <row r="2511" spans="7:7" x14ac:dyDescent="0.2">
      <c r="G2511" s="105"/>
    </row>
    <row r="2512" spans="7:7" x14ac:dyDescent="0.2">
      <c r="G2512" s="105"/>
    </row>
    <row r="2513" spans="7:7" x14ac:dyDescent="0.2">
      <c r="G2513" s="105"/>
    </row>
    <row r="2514" spans="7:7" x14ac:dyDescent="0.2">
      <c r="G2514" s="105"/>
    </row>
    <row r="2515" spans="7:7" x14ac:dyDescent="0.2">
      <c r="G2515" s="105"/>
    </row>
    <row r="2516" spans="7:7" x14ac:dyDescent="0.2">
      <c r="G2516" s="105"/>
    </row>
    <row r="2517" spans="7:7" x14ac:dyDescent="0.2">
      <c r="G2517" s="105"/>
    </row>
    <row r="2518" spans="7:7" x14ac:dyDescent="0.2">
      <c r="G2518" s="105"/>
    </row>
    <row r="2519" spans="7:7" x14ac:dyDescent="0.2">
      <c r="G2519" s="105"/>
    </row>
    <row r="2520" spans="7:7" x14ac:dyDescent="0.2">
      <c r="G2520" s="105"/>
    </row>
    <row r="2521" spans="7:7" x14ac:dyDescent="0.2">
      <c r="G2521" s="105"/>
    </row>
    <row r="2522" spans="7:7" x14ac:dyDescent="0.2">
      <c r="G2522" s="105"/>
    </row>
    <row r="2523" spans="7:7" x14ac:dyDescent="0.2">
      <c r="G2523" s="105"/>
    </row>
    <row r="2524" spans="7:7" x14ac:dyDescent="0.2">
      <c r="G2524" s="105"/>
    </row>
    <row r="2525" spans="7:7" x14ac:dyDescent="0.2">
      <c r="G2525" s="105"/>
    </row>
    <row r="2526" spans="7:7" x14ac:dyDescent="0.2">
      <c r="G2526" s="105"/>
    </row>
    <row r="2527" spans="7:7" x14ac:dyDescent="0.2">
      <c r="G2527" s="105"/>
    </row>
    <row r="2528" spans="7:7" x14ac:dyDescent="0.2">
      <c r="G2528" s="105"/>
    </row>
    <row r="2529" spans="7:7" x14ac:dyDescent="0.2">
      <c r="G2529" s="105"/>
    </row>
    <row r="2530" spans="7:7" x14ac:dyDescent="0.2">
      <c r="G2530" s="105"/>
    </row>
    <row r="2531" spans="7:7" x14ac:dyDescent="0.2">
      <c r="G2531" s="105"/>
    </row>
    <row r="2532" spans="7:7" x14ac:dyDescent="0.2">
      <c r="G2532" s="105"/>
    </row>
    <row r="2533" spans="7:7" x14ac:dyDescent="0.2">
      <c r="G2533" s="105"/>
    </row>
    <row r="2534" spans="7:7" x14ac:dyDescent="0.2">
      <c r="G2534" s="105"/>
    </row>
    <row r="2535" spans="7:7" x14ac:dyDescent="0.2">
      <c r="G2535" s="105"/>
    </row>
    <row r="2536" spans="7:7" x14ac:dyDescent="0.2">
      <c r="G2536" s="105"/>
    </row>
    <row r="2537" spans="7:7" x14ac:dyDescent="0.2">
      <c r="G2537" s="105"/>
    </row>
    <row r="2538" spans="7:7" x14ac:dyDescent="0.2">
      <c r="G2538" s="105"/>
    </row>
    <row r="2539" spans="7:7" x14ac:dyDescent="0.2">
      <c r="G2539" s="105"/>
    </row>
    <row r="2540" spans="7:7" x14ac:dyDescent="0.2">
      <c r="G2540" s="105"/>
    </row>
    <row r="2541" spans="7:7" x14ac:dyDescent="0.2">
      <c r="G2541" s="105"/>
    </row>
    <row r="2542" spans="7:7" x14ac:dyDescent="0.2">
      <c r="G2542" s="105"/>
    </row>
    <row r="2543" spans="7:7" x14ac:dyDescent="0.2">
      <c r="G2543" s="105"/>
    </row>
    <row r="2544" spans="7:7" x14ac:dyDescent="0.2">
      <c r="G2544" s="105"/>
    </row>
    <row r="2545" spans="7:7" x14ac:dyDescent="0.2">
      <c r="G2545" s="105"/>
    </row>
    <row r="2546" spans="7:7" x14ac:dyDescent="0.2">
      <c r="G2546" s="105"/>
    </row>
    <row r="2547" spans="7:7" x14ac:dyDescent="0.2">
      <c r="G2547" s="105"/>
    </row>
    <row r="2548" spans="7:7" x14ac:dyDescent="0.2">
      <c r="G2548" s="105"/>
    </row>
    <row r="2549" spans="7:7" x14ac:dyDescent="0.2">
      <c r="G2549" s="105"/>
    </row>
    <row r="2550" spans="7:7" x14ac:dyDescent="0.2">
      <c r="G2550" s="105"/>
    </row>
    <row r="2551" spans="7:7" x14ac:dyDescent="0.2">
      <c r="G2551" s="105"/>
    </row>
    <row r="2552" spans="7:7" x14ac:dyDescent="0.2">
      <c r="G2552" s="105"/>
    </row>
    <row r="2553" spans="7:7" x14ac:dyDescent="0.2">
      <c r="G2553" s="105"/>
    </row>
    <row r="2554" spans="7:7" x14ac:dyDescent="0.2">
      <c r="G2554" s="105"/>
    </row>
    <row r="2555" spans="7:7" x14ac:dyDescent="0.2">
      <c r="G2555" s="105"/>
    </row>
    <row r="2556" spans="7:7" x14ac:dyDescent="0.2">
      <c r="G2556" s="105"/>
    </row>
    <row r="2557" spans="7:7" x14ac:dyDescent="0.2">
      <c r="G2557" s="105"/>
    </row>
    <row r="2558" spans="7:7" x14ac:dyDescent="0.2">
      <c r="G2558" s="105"/>
    </row>
    <row r="2559" spans="7:7" x14ac:dyDescent="0.2">
      <c r="G2559" s="105"/>
    </row>
    <row r="2560" spans="7:7" x14ac:dyDescent="0.2">
      <c r="G2560" s="105"/>
    </row>
    <row r="2561" spans="7:7" x14ac:dyDescent="0.2">
      <c r="G2561" s="105"/>
    </row>
    <row r="2562" spans="7:7" x14ac:dyDescent="0.2">
      <c r="G2562" s="105"/>
    </row>
    <row r="2563" spans="7:7" x14ac:dyDescent="0.2">
      <c r="G2563" s="105"/>
    </row>
    <row r="2564" spans="7:7" x14ac:dyDescent="0.2">
      <c r="G2564" s="105"/>
    </row>
    <row r="2565" spans="7:7" x14ac:dyDescent="0.2">
      <c r="G2565" s="105"/>
    </row>
    <row r="2566" spans="7:7" x14ac:dyDescent="0.2">
      <c r="G2566" s="105"/>
    </row>
    <row r="2567" spans="7:7" x14ac:dyDescent="0.2">
      <c r="G2567" s="105"/>
    </row>
    <row r="2568" spans="7:7" x14ac:dyDescent="0.2">
      <c r="G2568" s="105"/>
    </row>
    <row r="2569" spans="7:7" x14ac:dyDescent="0.2">
      <c r="G2569" s="105"/>
    </row>
    <row r="2570" spans="7:7" x14ac:dyDescent="0.2">
      <c r="G2570" s="105"/>
    </row>
    <row r="2571" spans="7:7" x14ac:dyDescent="0.2">
      <c r="G2571" s="105"/>
    </row>
    <row r="2572" spans="7:7" x14ac:dyDescent="0.2">
      <c r="G2572" s="105"/>
    </row>
    <row r="2573" spans="7:7" x14ac:dyDescent="0.2">
      <c r="G2573" s="105"/>
    </row>
    <row r="2574" spans="7:7" x14ac:dyDescent="0.2">
      <c r="G2574" s="105"/>
    </row>
    <row r="2575" spans="7:7" x14ac:dyDescent="0.2">
      <c r="G2575" s="105"/>
    </row>
    <row r="2576" spans="7:7" x14ac:dyDescent="0.2">
      <c r="G2576" s="105"/>
    </row>
    <row r="2577" spans="7:7" x14ac:dyDescent="0.2">
      <c r="G2577" s="105"/>
    </row>
    <row r="2578" spans="7:7" x14ac:dyDescent="0.2">
      <c r="G2578" s="105"/>
    </row>
    <row r="2579" spans="7:7" x14ac:dyDescent="0.2">
      <c r="G2579" s="105"/>
    </row>
    <row r="2580" spans="7:7" x14ac:dyDescent="0.2">
      <c r="G2580" s="105"/>
    </row>
    <row r="2581" spans="7:7" x14ac:dyDescent="0.2">
      <c r="G2581" s="105"/>
    </row>
    <row r="2582" spans="7:7" x14ac:dyDescent="0.2">
      <c r="G2582" s="105"/>
    </row>
    <row r="2583" spans="7:7" x14ac:dyDescent="0.2">
      <c r="G2583" s="105"/>
    </row>
    <row r="2584" spans="7:7" x14ac:dyDescent="0.2">
      <c r="G2584" s="105"/>
    </row>
    <row r="2585" spans="7:7" x14ac:dyDescent="0.2">
      <c r="G2585" s="105"/>
    </row>
    <row r="2586" spans="7:7" x14ac:dyDescent="0.2">
      <c r="G2586" s="105"/>
    </row>
    <row r="2587" spans="7:7" x14ac:dyDescent="0.2">
      <c r="G2587" s="105"/>
    </row>
    <row r="2588" spans="7:7" x14ac:dyDescent="0.2">
      <c r="G2588" s="105"/>
    </row>
    <row r="2589" spans="7:7" x14ac:dyDescent="0.2">
      <c r="G2589" s="105"/>
    </row>
    <row r="2590" spans="7:7" x14ac:dyDescent="0.2">
      <c r="G2590" s="105"/>
    </row>
    <row r="2591" spans="7:7" x14ac:dyDescent="0.2">
      <c r="G2591" s="105"/>
    </row>
    <row r="2592" spans="7:7" x14ac:dyDescent="0.2">
      <c r="G2592" s="105"/>
    </row>
    <row r="2593" spans="7:7" x14ac:dyDescent="0.2">
      <c r="G2593" s="105"/>
    </row>
    <row r="2594" spans="7:7" x14ac:dyDescent="0.2">
      <c r="G2594" s="105"/>
    </row>
    <row r="2595" spans="7:7" x14ac:dyDescent="0.2">
      <c r="G2595" s="105"/>
    </row>
    <row r="2596" spans="7:7" x14ac:dyDescent="0.2">
      <c r="G2596" s="105"/>
    </row>
    <row r="2597" spans="7:7" x14ac:dyDescent="0.2">
      <c r="G2597" s="105"/>
    </row>
    <row r="2598" spans="7:7" x14ac:dyDescent="0.2">
      <c r="G2598" s="105"/>
    </row>
    <row r="2599" spans="7:7" x14ac:dyDescent="0.2">
      <c r="G2599" s="105"/>
    </row>
    <row r="2600" spans="7:7" x14ac:dyDescent="0.2">
      <c r="G2600" s="105"/>
    </row>
    <row r="2601" spans="7:7" x14ac:dyDescent="0.2">
      <c r="G2601" s="105"/>
    </row>
    <row r="2602" spans="7:7" x14ac:dyDescent="0.2">
      <c r="G2602" s="105"/>
    </row>
    <row r="2603" spans="7:7" x14ac:dyDescent="0.2">
      <c r="G2603" s="105"/>
    </row>
    <row r="2604" spans="7:7" x14ac:dyDescent="0.2">
      <c r="G2604" s="105"/>
    </row>
    <row r="2605" spans="7:7" x14ac:dyDescent="0.2">
      <c r="G2605" s="105"/>
    </row>
    <row r="2606" spans="7:7" x14ac:dyDescent="0.2">
      <c r="G2606" s="105"/>
    </row>
    <row r="2607" spans="7:7" x14ac:dyDescent="0.2">
      <c r="G2607" s="105"/>
    </row>
    <row r="2608" spans="7:7" x14ac:dyDescent="0.2">
      <c r="G2608" s="105"/>
    </row>
    <row r="2609" spans="7:7" x14ac:dyDescent="0.2">
      <c r="G2609" s="105"/>
    </row>
    <row r="2610" spans="7:7" x14ac:dyDescent="0.2">
      <c r="G2610" s="105"/>
    </row>
    <row r="2611" spans="7:7" x14ac:dyDescent="0.2">
      <c r="G2611" s="105"/>
    </row>
    <row r="2612" spans="7:7" x14ac:dyDescent="0.2">
      <c r="G2612" s="105"/>
    </row>
    <row r="2613" spans="7:7" x14ac:dyDescent="0.2">
      <c r="G2613" s="105"/>
    </row>
    <row r="2614" spans="7:7" x14ac:dyDescent="0.2">
      <c r="G2614" s="105"/>
    </row>
    <row r="2615" spans="7:7" x14ac:dyDescent="0.2">
      <c r="G2615" s="105"/>
    </row>
    <row r="2616" spans="7:7" x14ac:dyDescent="0.2">
      <c r="G2616" s="105"/>
    </row>
    <row r="2617" spans="7:7" x14ac:dyDescent="0.2">
      <c r="G2617" s="105"/>
    </row>
    <row r="2618" spans="7:7" x14ac:dyDescent="0.2">
      <c r="G2618" s="105"/>
    </row>
    <row r="2619" spans="7:7" x14ac:dyDescent="0.2">
      <c r="G2619" s="105"/>
    </row>
    <row r="2620" spans="7:7" x14ac:dyDescent="0.2">
      <c r="G2620" s="105"/>
    </row>
    <row r="2621" spans="7:7" x14ac:dyDescent="0.2">
      <c r="G2621" s="105"/>
    </row>
    <row r="2622" spans="7:7" x14ac:dyDescent="0.2">
      <c r="G2622" s="105"/>
    </row>
    <row r="2623" spans="7:7" x14ac:dyDescent="0.2">
      <c r="G2623" s="105"/>
    </row>
    <row r="2624" spans="7:7" x14ac:dyDescent="0.2">
      <c r="G2624" s="105"/>
    </row>
    <row r="2625" spans="7:7" x14ac:dyDescent="0.2">
      <c r="G2625" s="105"/>
    </row>
    <row r="2626" spans="7:7" x14ac:dyDescent="0.2">
      <c r="G2626" s="105"/>
    </row>
    <row r="2627" spans="7:7" x14ac:dyDescent="0.2">
      <c r="G2627" s="105"/>
    </row>
    <row r="2628" spans="7:7" x14ac:dyDescent="0.2">
      <c r="G2628" s="105"/>
    </row>
    <row r="2629" spans="7:7" x14ac:dyDescent="0.2">
      <c r="G2629" s="105"/>
    </row>
    <row r="2630" spans="7:7" x14ac:dyDescent="0.2">
      <c r="G2630" s="105"/>
    </row>
    <row r="2631" spans="7:7" x14ac:dyDescent="0.2">
      <c r="G2631" s="105"/>
    </row>
    <row r="2632" spans="7:7" x14ac:dyDescent="0.2">
      <c r="G2632" s="105"/>
    </row>
    <row r="2633" spans="7:7" x14ac:dyDescent="0.2">
      <c r="G2633" s="105"/>
    </row>
    <row r="2634" spans="7:7" x14ac:dyDescent="0.2">
      <c r="G2634" s="105"/>
    </row>
    <row r="2635" spans="7:7" x14ac:dyDescent="0.2">
      <c r="G2635" s="105"/>
    </row>
    <row r="2636" spans="7:7" x14ac:dyDescent="0.2">
      <c r="G2636" s="105"/>
    </row>
    <row r="2637" spans="7:7" x14ac:dyDescent="0.2">
      <c r="G2637" s="105"/>
    </row>
    <row r="2638" spans="7:7" x14ac:dyDescent="0.2">
      <c r="G2638" s="105"/>
    </row>
    <row r="2639" spans="7:7" x14ac:dyDescent="0.2">
      <c r="G2639" s="105"/>
    </row>
    <row r="2640" spans="7:7" x14ac:dyDescent="0.2">
      <c r="G2640" s="105"/>
    </row>
    <row r="2641" spans="7:7" x14ac:dyDescent="0.2">
      <c r="G2641" s="105"/>
    </row>
    <row r="2642" spans="7:7" x14ac:dyDescent="0.2">
      <c r="G2642" s="105"/>
    </row>
    <row r="2643" spans="7:7" x14ac:dyDescent="0.2">
      <c r="G2643" s="105"/>
    </row>
    <row r="2644" spans="7:7" x14ac:dyDescent="0.2">
      <c r="G2644" s="105"/>
    </row>
    <row r="2645" spans="7:7" x14ac:dyDescent="0.2">
      <c r="G2645" s="105"/>
    </row>
    <row r="2646" spans="7:7" x14ac:dyDescent="0.2">
      <c r="G2646" s="105"/>
    </row>
    <row r="2647" spans="7:7" x14ac:dyDescent="0.2">
      <c r="G2647" s="105"/>
    </row>
    <row r="2648" spans="7:7" x14ac:dyDescent="0.2">
      <c r="G2648" s="105"/>
    </row>
    <row r="2649" spans="7:7" x14ac:dyDescent="0.2">
      <c r="G2649" s="105"/>
    </row>
    <row r="2650" spans="7:7" x14ac:dyDescent="0.2">
      <c r="G2650" s="105"/>
    </row>
    <row r="2651" spans="7:7" x14ac:dyDescent="0.2">
      <c r="G2651" s="105"/>
    </row>
    <row r="2652" spans="7:7" x14ac:dyDescent="0.2">
      <c r="G2652" s="105"/>
    </row>
    <row r="2653" spans="7:7" x14ac:dyDescent="0.2">
      <c r="G2653" s="105"/>
    </row>
    <row r="2654" spans="7:7" x14ac:dyDescent="0.2">
      <c r="G2654" s="105"/>
    </row>
    <row r="2655" spans="7:7" x14ac:dyDescent="0.2">
      <c r="G2655" s="105"/>
    </row>
    <row r="2656" spans="7:7" x14ac:dyDescent="0.2">
      <c r="G2656" s="105"/>
    </row>
    <row r="2657" spans="7:7" x14ac:dyDescent="0.2">
      <c r="G2657" s="105"/>
    </row>
    <row r="2658" spans="7:7" x14ac:dyDescent="0.2">
      <c r="G2658" s="105"/>
    </row>
    <row r="2659" spans="7:7" x14ac:dyDescent="0.2">
      <c r="G2659" s="105"/>
    </row>
    <row r="2660" spans="7:7" x14ac:dyDescent="0.2">
      <c r="G2660" s="105"/>
    </row>
    <row r="2661" spans="7:7" x14ac:dyDescent="0.2">
      <c r="G2661" s="105"/>
    </row>
    <row r="2662" spans="7:7" x14ac:dyDescent="0.2">
      <c r="G2662" s="105"/>
    </row>
    <row r="2663" spans="7:7" x14ac:dyDescent="0.2">
      <c r="G2663" s="105"/>
    </row>
    <row r="2664" spans="7:7" x14ac:dyDescent="0.2">
      <c r="G2664" s="105"/>
    </row>
    <row r="2665" spans="7:7" x14ac:dyDescent="0.2">
      <c r="G2665" s="105"/>
    </row>
    <row r="2666" spans="7:7" x14ac:dyDescent="0.2">
      <c r="G2666" s="105"/>
    </row>
    <row r="2667" spans="7:7" x14ac:dyDescent="0.2">
      <c r="G2667" s="105"/>
    </row>
    <row r="2668" spans="7:7" x14ac:dyDescent="0.2">
      <c r="G2668" s="105"/>
    </row>
    <row r="2669" spans="7:7" x14ac:dyDescent="0.2">
      <c r="G2669" s="105"/>
    </row>
    <row r="2670" spans="7:7" x14ac:dyDescent="0.2">
      <c r="G2670" s="105"/>
    </row>
    <row r="2671" spans="7:7" x14ac:dyDescent="0.2">
      <c r="G2671" s="105"/>
    </row>
    <row r="2672" spans="7:7" x14ac:dyDescent="0.2">
      <c r="G2672" s="105"/>
    </row>
    <row r="2673" spans="7:7" x14ac:dyDescent="0.2">
      <c r="G2673" s="105"/>
    </row>
    <row r="2674" spans="7:7" x14ac:dyDescent="0.2">
      <c r="G2674" s="105"/>
    </row>
    <row r="2675" spans="7:7" x14ac:dyDescent="0.2">
      <c r="G2675" s="105"/>
    </row>
    <row r="2676" spans="7:7" x14ac:dyDescent="0.2">
      <c r="G2676" s="105"/>
    </row>
    <row r="2677" spans="7:7" x14ac:dyDescent="0.2">
      <c r="G2677" s="105"/>
    </row>
    <row r="2678" spans="7:7" x14ac:dyDescent="0.2">
      <c r="G2678" s="105"/>
    </row>
    <row r="2679" spans="7:7" x14ac:dyDescent="0.2">
      <c r="G2679" s="105"/>
    </row>
    <row r="2680" spans="7:7" x14ac:dyDescent="0.2">
      <c r="G2680" s="105"/>
    </row>
    <row r="2681" spans="7:7" x14ac:dyDescent="0.2">
      <c r="G2681" s="105"/>
    </row>
    <row r="2682" spans="7:7" x14ac:dyDescent="0.2">
      <c r="G2682" s="105"/>
    </row>
    <row r="2683" spans="7:7" x14ac:dyDescent="0.2">
      <c r="G2683" s="105"/>
    </row>
    <row r="2684" spans="7:7" x14ac:dyDescent="0.2">
      <c r="G2684" s="105"/>
    </row>
    <row r="2685" spans="7:7" x14ac:dyDescent="0.2">
      <c r="G2685" s="105"/>
    </row>
    <row r="2686" spans="7:7" x14ac:dyDescent="0.2">
      <c r="G2686" s="105"/>
    </row>
    <row r="2687" spans="7:7" x14ac:dyDescent="0.2">
      <c r="G2687" s="105"/>
    </row>
    <row r="2688" spans="7:7" x14ac:dyDescent="0.2">
      <c r="G2688" s="105"/>
    </row>
    <row r="2689" spans="7:7" x14ac:dyDescent="0.2">
      <c r="G2689" s="105"/>
    </row>
    <row r="2690" spans="7:7" x14ac:dyDescent="0.2">
      <c r="G2690" s="105"/>
    </row>
    <row r="2691" spans="7:7" x14ac:dyDescent="0.2">
      <c r="G2691" s="105"/>
    </row>
    <row r="2692" spans="7:7" x14ac:dyDescent="0.2">
      <c r="G2692" s="105"/>
    </row>
    <row r="2693" spans="7:7" x14ac:dyDescent="0.2">
      <c r="G2693" s="105"/>
    </row>
    <row r="2694" spans="7:7" x14ac:dyDescent="0.2">
      <c r="G2694" s="105"/>
    </row>
    <row r="2695" spans="7:7" x14ac:dyDescent="0.2">
      <c r="G2695" s="105"/>
    </row>
    <row r="2696" spans="7:7" x14ac:dyDescent="0.2">
      <c r="G2696" s="105"/>
    </row>
    <row r="2697" spans="7:7" x14ac:dyDescent="0.2">
      <c r="G2697" s="105"/>
    </row>
    <row r="2698" spans="7:7" x14ac:dyDescent="0.2">
      <c r="G2698" s="105"/>
    </row>
    <row r="2699" spans="7:7" x14ac:dyDescent="0.2">
      <c r="G2699" s="105"/>
    </row>
    <row r="2700" spans="7:7" x14ac:dyDescent="0.2">
      <c r="G2700" s="105"/>
    </row>
    <row r="2701" spans="7:7" x14ac:dyDescent="0.2">
      <c r="G2701" s="105"/>
    </row>
    <row r="2702" spans="7:7" x14ac:dyDescent="0.2">
      <c r="G2702" s="105"/>
    </row>
    <row r="2703" spans="7:7" x14ac:dyDescent="0.2">
      <c r="G2703" s="105"/>
    </row>
    <row r="2704" spans="7:7" x14ac:dyDescent="0.2">
      <c r="G2704" s="105"/>
    </row>
    <row r="2705" spans="7:7" x14ac:dyDescent="0.2">
      <c r="G2705" s="105"/>
    </row>
    <row r="2706" spans="7:7" x14ac:dyDescent="0.2">
      <c r="G2706" s="105"/>
    </row>
    <row r="2707" spans="7:7" x14ac:dyDescent="0.2">
      <c r="G2707" s="105"/>
    </row>
    <row r="2708" spans="7:7" x14ac:dyDescent="0.2">
      <c r="G2708" s="105"/>
    </row>
    <row r="2709" spans="7:7" x14ac:dyDescent="0.2">
      <c r="G2709" s="105"/>
    </row>
    <row r="2710" spans="7:7" x14ac:dyDescent="0.2">
      <c r="G2710" s="105"/>
    </row>
    <row r="2711" spans="7:7" x14ac:dyDescent="0.2">
      <c r="G2711" s="105"/>
    </row>
    <row r="2712" spans="7:7" x14ac:dyDescent="0.2">
      <c r="G2712" s="105"/>
    </row>
    <row r="2713" spans="7:7" x14ac:dyDescent="0.2">
      <c r="G2713" s="105"/>
    </row>
    <row r="2714" spans="7:7" x14ac:dyDescent="0.2">
      <c r="G2714" s="105"/>
    </row>
    <row r="2715" spans="7:7" x14ac:dyDescent="0.2">
      <c r="G2715" s="105"/>
    </row>
    <row r="2716" spans="7:7" x14ac:dyDescent="0.2">
      <c r="G2716" s="105"/>
    </row>
    <row r="2717" spans="7:7" x14ac:dyDescent="0.2">
      <c r="G2717" s="105"/>
    </row>
    <row r="2718" spans="7:7" x14ac:dyDescent="0.2">
      <c r="G2718" s="105"/>
    </row>
    <row r="2719" spans="7:7" x14ac:dyDescent="0.2">
      <c r="G2719" s="105"/>
    </row>
    <row r="2720" spans="7:7" x14ac:dyDescent="0.2">
      <c r="G2720" s="105"/>
    </row>
    <row r="2721" spans="7:7" x14ac:dyDescent="0.2">
      <c r="G2721" s="105"/>
    </row>
    <row r="2722" spans="7:7" x14ac:dyDescent="0.2">
      <c r="G2722" s="105"/>
    </row>
    <row r="2723" spans="7:7" x14ac:dyDescent="0.2">
      <c r="G2723" s="105"/>
    </row>
    <row r="2724" spans="7:7" x14ac:dyDescent="0.2">
      <c r="G2724" s="105"/>
    </row>
    <row r="2725" spans="7:7" x14ac:dyDescent="0.2">
      <c r="G2725" s="105"/>
    </row>
    <row r="2726" spans="7:7" x14ac:dyDescent="0.2">
      <c r="G2726" s="105"/>
    </row>
    <row r="2727" spans="7:7" x14ac:dyDescent="0.2">
      <c r="G2727" s="105"/>
    </row>
    <row r="2728" spans="7:7" x14ac:dyDescent="0.2">
      <c r="G2728" s="105"/>
    </row>
    <row r="2729" spans="7:7" x14ac:dyDescent="0.2">
      <c r="G2729" s="105"/>
    </row>
    <row r="2730" spans="7:7" x14ac:dyDescent="0.2">
      <c r="G2730" s="105"/>
    </row>
    <row r="2731" spans="7:7" x14ac:dyDescent="0.2">
      <c r="G2731" s="105"/>
    </row>
    <row r="2732" spans="7:7" x14ac:dyDescent="0.2">
      <c r="G2732" s="105"/>
    </row>
    <row r="2733" spans="7:7" x14ac:dyDescent="0.2">
      <c r="G2733" s="105"/>
    </row>
    <row r="2734" spans="7:7" x14ac:dyDescent="0.2">
      <c r="G2734" s="105"/>
    </row>
    <row r="2735" spans="7:7" x14ac:dyDescent="0.2">
      <c r="G2735" s="105"/>
    </row>
    <row r="2736" spans="7:7" x14ac:dyDescent="0.2">
      <c r="G2736" s="105"/>
    </row>
    <row r="2737" spans="7:7" x14ac:dyDescent="0.2">
      <c r="G2737" s="105"/>
    </row>
    <row r="2738" spans="7:7" x14ac:dyDescent="0.2">
      <c r="G2738" s="105"/>
    </row>
    <row r="2739" spans="7:7" x14ac:dyDescent="0.2">
      <c r="G2739" s="105"/>
    </row>
    <row r="2740" spans="7:7" x14ac:dyDescent="0.2">
      <c r="G2740" s="105"/>
    </row>
    <row r="2741" spans="7:7" x14ac:dyDescent="0.2">
      <c r="G2741" s="105"/>
    </row>
    <row r="2742" spans="7:7" x14ac:dyDescent="0.2">
      <c r="G2742" s="105"/>
    </row>
    <row r="2743" spans="7:7" x14ac:dyDescent="0.2">
      <c r="G2743" s="105"/>
    </row>
    <row r="2744" spans="7:7" x14ac:dyDescent="0.2">
      <c r="G2744" s="105"/>
    </row>
    <row r="2745" spans="7:7" x14ac:dyDescent="0.2">
      <c r="G2745" s="105"/>
    </row>
    <row r="2746" spans="7:7" x14ac:dyDescent="0.2">
      <c r="G2746" s="105"/>
    </row>
    <row r="2747" spans="7:7" x14ac:dyDescent="0.2">
      <c r="G2747" s="105"/>
    </row>
    <row r="2748" spans="7:7" x14ac:dyDescent="0.2">
      <c r="G2748" s="105"/>
    </row>
    <row r="2749" spans="7:7" x14ac:dyDescent="0.2">
      <c r="G2749" s="105"/>
    </row>
    <row r="2750" spans="7:7" x14ac:dyDescent="0.2">
      <c r="G2750" s="105"/>
    </row>
    <row r="2751" spans="7:7" x14ac:dyDescent="0.2">
      <c r="G2751" s="105"/>
    </row>
    <row r="2752" spans="7:7" x14ac:dyDescent="0.2">
      <c r="G2752" s="105"/>
    </row>
    <row r="2753" spans="7:7" x14ac:dyDescent="0.2">
      <c r="G2753" s="105"/>
    </row>
    <row r="2754" spans="7:7" x14ac:dyDescent="0.2">
      <c r="G2754" s="105"/>
    </row>
    <row r="2755" spans="7:7" x14ac:dyDescent="0.2">
      <c r="G2755" s="105"/>
    </row>
    <row r="2756" spans="7:7" x14ac:dyDescent="0.2">
      <c r="G2756" s="105"/>
    </row>
    <row r="2757" spans="7:7" x14ac:dyDescent="0.2">
      <c r="G2757" s="105"/>
    </row>
    <row r="2758" spans="7:7" x14ac:dyDescent="0.2">
      <c r="G2758" s="105"/>
    </row>
    <row r="2759" spans="7:7" x14ac:dyDescent="0.2">
      <c r="G2759" s="105"/>
    </row>
    <row r="2760" spans="7:7" x14ac:dyDescent="0.2">
      <c r="G2760" s="105"/>
    </row>
    <row r="2761" spans="7:7" x14ac:dyDescent="0.2">
      <c r="G2761" s="105"/>
    </row>
    <row r="2762" spans="7:7" x14ac:dyDescent="0.2">
      <c r="G2762" s="105"/>
    </row>
    <row r="2763" spans="7:7" x14ac:dyDescent="0.2">
      <c r="G2763" s="105"/>
    </row>
    <row r="2764" spans="7:7" x14ac:dyDescent="0.2">
      <c r="G2764" s="105"/>
    </row>
    <row r="2765" spans="7:7" x14ac:dyDescent="0.2">
      <c r="G2765" s="105"/>
    </row>
    <row r="2766" spans="7:7" x14ac:dyDescent="0.2">
      <c r="G2766" s="105"/>
    </row>
    <row r="2767" spans="7:7" x14ac:dyDescent="0.2">
      <c r="G2767" s="105"/>
    </row>
    <row r="2768" spans="7:7" x14ac:dyDescent="0.2">
      <c r="G2768" s="105"/>
    </row>
    <row r="2769" spans="7:7" x14ac:dyDescent="0.2">
      <c r="G2769" s="105"/>
    </row>
    <row r="2770" spans="7:7" x14ac:dyDescent="0.2">
      <c r="G2770" s="105"/>
    </row>
    <row r="2771" spans="7:7" x14ac:dyDescent="0.2">
      <c r="G2771" s="105"/>
    </row>
    <row r="2772" spans="7:7" x14ac:dyDescent="0.2">
      <c r="G2772" s="105"/>
    </row>
    <row r="2773" spans="7:7" x14ac:dyDescent="0.2">
      <c r="G2773" s="105"/>
    </row>
    <row r="2774" spans="7:7" x14ac:dyDescent="0.2">
      <c r="G2774" s="105"/>
    </row>
    <row r="2775" spans="7:7" x14ac:dyDescent="0.2">
      <c r="G2775" s="105"/>
    </row>
    <row r="2776" spans="7:7" x14ac:dyDescent="0.2">
      <c r="G2776" s="105"/>
    </row>
    <row r="2777" spans="7:7" x14ac:dyDescent="0.2">
      <c r="G2777" s="105"/>
    </row>
    <row r="2778" spans="7:7" x14ac:dyDescent="0.2">
      <c r="G2778" s="105"/>
    </row>
    <row r="2779" spans="7:7" x14ac:dyDescent="0.2">
      <c r="G2779" s="105"/>
    </row>
    <row r="2780" spans="7:7" x14ac:dyDescent="0.2">
      <c r="G2780" s="105"/>
    </row>
    <row r="2781" spans="7:7" x14ac:dyDescent="0.2">
      <c r="G2781" s="105"/>
    </row>
    <row r="2782" spans="7:7" x14ac:dyDescent="0.2">
      <c r="G2782" s="105"/>
    </row>
    <row r="2783" spans="7:7" x14ac:dyDescent="0.2">
      <c r="G2783" s="105"/>
    </row>
    <row r="2784" spans="7:7" x14ac:dyDescent="0.2">
      <c r="G2784" s="105"/>
    </row>
    <row r="2785" spans="7:7" x14ac:dyDescent="0.2">
      <c r="G2785" s="105"/>
    </row>
    <row r="2786" spans="7:7" x14ac:dyDescent="0.2">
      <c r="G2786" s="105"/>
    </row>
    <row r="2787" spans="7:7" x14ac:dyDescent="0.2">
      <c r="G2787" s="105"/>
    </row>
    <row r="2788" spans="7:7" x14ac:dyDescent="0.2">
      <c r="G2788" s="105"/>
    </row>
    <row r="2789" spans="7:7" x14ac:dyDescent="0.2">
      <c r="G2789" s="105"/>
    </row>
    <row r="2790" spans="7:7" x14ac:dyDescent="0.2">
      <c r="G2790" s="105"/>
    </row>
    <row r="2791" spans="7:7" x14ac:dyDescent="0.2">
      <c r="G2791" s="105"/>
    </row>
    <row r="2792" spans="7:7" x14ac:dyDescent="0.2">
      <c r="G2792" s="105"/>
    </row>
    <row r="2793" spans="7:7" x14ac:dyDescent="0.2">
      <c r="G2793" s="105"/>
    </row>
    <row r="2794" spans="7:7" x14ac:dyDescent="0.2">
      <c r="G2794" s="105"/>
    </row>
    <row r="2795" spans="7:7" x14ac:dyDescent="0.2">
      <c r="G2795" s="105"/>
    </row>
    <row r="2796" spans="7:7" x14ac:dyDescent="0.2">
      <c r="G2796" s="105"/>
    </row>
    <row r="2797" spans="7:7" x14ac:dyDescent="0.2">
      <c r="G2797" s="105"/>
    </row>
    <row r="2798" spans="7:7" x14ac:dyDescent="0.2">
      <c r="G2798" s="105"/>
    </row>
    <row r="2799" spans="7:7" x14ac:dyDescent="0.2">
      <c r="G2799" s="105"/>
    </row>
    <row r="2800" spans="7:7" x14ac:dyDescent="0.2">
      <c r="G2800" s="105"/>
    </row>
    <row r="2801" spans="7:7" x14ac:dyDescent="0.2">
      <c r="G2801" s="105"/>
    </row>
    <row r="2802" spans="7:7" x14ac:dyDescent="0.2">
      <c r="G2802" s="105"/>
    </row>
    <row r="2803" spans="7:7" x14ac:dyDescent="0.2">
      <c r="G2803" s="105"/>
    </row>
    <row r="2804" spans="7:7" x14ac:dyDescent="0.2">
      <c r="G2804" s="105"/>
    </row>
    <row r="2805" spans="7:7" x14ac:dyDescent="0.2">
      <c r="G2805" s="105"/>
    </row>
    <row r="2806" spans="7:7" x14ac:dyDescent="0.2">
      <c r="G2806" s="105"/>
    </row>
    <row r="2807" spans="7:7" x14ac:dyDescent="0.2">
      <c r="G2807" s="105"/>
    </row>
    <row r="2808" spans="7:7" x14ac:dyDescent="0.2">
      <c r="G2808" s="105"/>
    </row>
    <row r="2809" spans="7:7" x14ac:dyDescent="0.2">
      <c r="G2809" s="105"/>
    </row>
    <row r="2810" spans="7:7" x14ac:dyDescent="0.2">
      <c r="G2810" s="105"/>
    </row>
    <row r="2811" spans="7:7" x14ac:dyDescent="0.2">
      <c r="G2811" s="105"/>
    </row>
    <row r="2812" spans="7:7" x14ac:dyDescent="0.2">
      <c r="G2812" s="105"/>
    </row>
    <row r="2813" spans="7:7" x14ac:dyDescent="0.2">
      <c r="G2813" s="105"/>
    </row>
    <row r="2814" spans="7:7" x14ac:dyDescent="0.2">
      <c r="G2814" s="105"/>
    </row>
    <row r="2815" spans="7:7" x14ac:dyDescent="0.2">
      <c r="G2815" s="105"/>
    </row>
    <row r="2816" spans="7:7" x14ac:dyDescent="0.2">
      <c r="G2816" s="105"/>
    </row>
    <row r="2817" spans="7:7" x14ac:dyDescent="0.2">
      <c r="G2817" s="105"/>
    </row>
    <row r="2818" spans="7:7" x14ac:dyDescent="0.2">
      <c r="G2818" s="105"/>
    </row>
    <row r="2819" spans="7:7" x14ac:dyDescent="0.2">
      <c r="G2819" s="105"/>
    </row>
    <row r="2820" spans="7:7" x14ac:dyDescent="0.2">
      <c r="G2820" s="105"/>
    </row>
    <row r="2821" spans="7:7" x14ac:dyDescent="0.2">
      <c r="G2821" s="105"/>
    </row>
    <row r="2822" spans="7:7" x14ac:dyDescent="0.2">
      <c r="G2822" s="105"/>
    </row>
    <row r="2823" spans="7:7" x14ac:dyDescent="0.2">
      <c r="G2823" s="105"/>
    </row>
    <row r="2824" spans="7:7" x14ac:dyDescent="0.2">
      <c r="G2824" s="105"/>
    </row>
    <row r="2825" spans="7:7" x14ac:dyDescent="0.2">
      <c r="G2825" s="105"/>
    </row>
    <row r="2826" spans="7:7" x14ac:dyDescent="0.2">
      <c r="G2826" s="105"/>
    </row>
    <row r="2827" spans="7:7" x14ac:dyDescent="0.2">
      <c r="G2827" s="105"/>
    </row>
    <row r="2828" spans="7:7" x14ac:dyDescent="0.2">
      <c r="G2828" s="105"/>
    </row>
    <row r="2829" spans="7:7" x14ac:dyDescent="0.2">
      <c r="G2829" s="105"/>
    </row>
    <row r="2830" spans="7:7" x14ac:dyDescent="0.2">
      <c r="G2830" s="105"/>
    </row>
    <row r="2831" spans="7:7" x14ac:dyDescent="0.2">
      <c r="G2831" s="105"/>
    </row>
    <row r="2832" spans="7:7" x14ac:dyDescent="0.2">
      <c r="G2832" s="105"/>
    </row>
    <row r="2833" spans="7:7" x14ac:dyDescent="0.2">
      <c r="G2833" s="105"/>
    </row>
    <row r="2834" spans="7:7" x14ac:dyDescent="0.2">
      <c r="G2834" s="105"/>
    </row>
    <row r="2835" spans="7:7" x14ac:dyDescent="0.2">
      <c r="G2835" s="105"/>
    </row>
    <row r="2836" spans="7:7" x14ac:dyDescent="0.2">
      <c r="G2836" s="105"/>
    </row>
    <row r="2837" spans="7:7" x14ac:dyDescent="0.2">
      <c r="G2837" s="105"/>
    </row>
    <row r="2838" spans="7:7" x14ac:dyDescent="0.2">
      <c r="G2838" s="105"/>
    </row>
    <row r="2839" spans="7:7" x14ac:dyDescent="0.2">
      <c r="G2839" s="105"/>
    </row>
    <row r="2840" spans="7:7" x14ac:dyDescent="0.2">
      <c r="G2840" s="105"/>
    </row>
    <row r="2841" spans="7:7" x14ac:dyDescent="0.2">
      <c r="G2841" s="105"/>
    </row>
    <row r="2842" spans="7:7" x14ac:dyDescent="0.2">
      <c r="G2842" s="105"/>
    </row>
    <row r="2843" spans="7:7" x14ac:dyDescent="0.2">
      <c r="G2843" s="105"/>
    </row>
    <row r="2844" spans="7:7" x14ac:dyDescent="0.2">
      <c r="G2844" s="105"/>
    </row>
    <row r="2845" spans="7:7" x14ac:dyDescent="0.2">
      <c r="G2845" s="105"/>
    </row>
    <row r="2846" spans="7:7" x14ac:dyDescent="0.2">
      <c r="G2846" s="105"/>
    </row>
    <row r="2847" spans="7:7" x14ac:dyDescent="0.2">
      <c r="G2847" s="105"/>
    </row>
    <row r="2848" spans="7:7" x14ac:dyDescent="0.2">
      <c r="G2848" s="105"/>
    </row>
    <row r="2849" spans="7:7" x14ac:dyDescent="0.2">
      <c r="G2849" s="105"/>
    </row>
    <row r="2850" spans="7:7" x14ac:dyDescent="0.2">
      <c r="G2850" s="105"/>
    </row>
    <row r="2851" spans="7:7" x14ac:dyDescent="0.2">
      <c r="G2851" s="105"/>
    </row>
    <row r="2852" spans="7:7" x14ac:dyDescent="0.2">
      <c r="G2852" s="105"/>
    </row>
    <row r="2853" spans="7:7" x14ac:dyDescent="0.2">
      <c r="G2853" s="105"/>
    </row>
    <row r="2854" spans="7:7" x14ac:dyDescent="0.2">
      <c r="G2854" s="105"/>
    </row>
    <row r="2855" spans="7:7" x14ac:dyDescent="0.2">
      <c r="G2855" s="105"/>
    </row>
    <row r="2856" spans="7:7" x14ac:dyDescent="0.2">
      <c r="G2856" s="105"/>
    </row>
    <row r="2857" spans="7:7" x14ac:dyDescent="0.2">
      <c r="G2857" s="105"/>
    </row>
    <row r="2858" spans="7:7" x14ac:dyDescent="0.2">
      <c r="G2858" s="105"/>
    </row>
    <row r="2859" spans="7:7" x14ac:dyDescent="0.2">
      <c r="G2859" s="105"/>
    </row>
    <row r="2860" spans="7:7" x14ac:dyDescent="0.2">
      <c r="G2860" s="105"/>
    </row>
    <row r="2861" spans="7:7" x14ac:dyDescent="0.2">
      <c r="G2861" s="105"/>
    </row>
    <row r="2862" spans="7:7" x14ac:dyDescent="0.2">
      <c r="G2862" s="105"/>
    </row>
    <row r="2863" spans="7:7" x14ac:dyDescent="0.2">
      <c r="G2863" s="105"/>
    </row>
    <row r="2864" spans="7:7" x14ac:dyDescent="0.2">
      <c r="G2864" s="105"/>
    </row>
    <row r="2865" spans="7:7" x14ac:dyDescent="0.2">
      <c r="G2865" s="105"/>
    </row>
    <row r="2866" spans="7:7" x14ac:dyDescent="0.2">
      <c r="G2866" s="105"/>
    </row>
    <row r="2867" spans="7:7" x14ac:dyDescent="0.2">
      <c r="G2867" s="105"/>
    </row>
    <row r="2868" spans="7:7" x14ac:dyDescent="0.2">
      <c r="G2868" s="105"/>
    </row>
    <row r="2869" spans="7:7" x14ac:dyDescent="0.2">
      <c r="G2869" s="105"/>
    </row>
    <row r="2870" spans="7:7" x14ac:dyDescent="0.2">
      <c r="G2870" s="105"/>
    </row>
    <row r="2871" spans="7:7" x14ac:dyDescent="0.2">
      <c r="G2871" s="105"/>
    </row>
    <row r="2872" spans="7:7" x14ac:dyDescent="0.2">
      <c r="G2872" s="105"/>
    </row>
    <row r="2873" spans="7:7" x14ac:dyDescent="0.2">
      <c r="G2873" s="105"/>
    </row>
    <row r="2874" spans="7:7" x14ac:dyDescent="0.2">
      <c r="G2874" s="105"/>
    </row>
    <row r="2875" spans="7:7" x14ac:dyDescent="0.2">
      <c r="G2875" s="105"/>
    </row>
    <row r="2876" spans="7:7" x14ac:dyDescent="0.2">
      <c r="G2876" s="105"/>
    </row>
    <row r="2877" spans="7:7" x14ac:dyDescent="0.2">
      <c r="G2877" s="105"/>
    </row>
    <row r="2878" spans="7:7" x14ac:dyDescent="0.2">
      <c r="G2878" s="105"/>
    </row>
    <row r="2879" spans="7:7" x14ac:dyDescent="0.2">
      <c r="G2879" s="105"/>
    </row>
    <row r="2880" spans="7:7" x14ac:dyDescent="0.2">
      <c r="G2880" s="105"/>
    </row>
    <row r="2881" spans="7:7" x14ac:dyDescent="0.2">
      <c r="G2881" s="105"/>
    </row>
    <row r="2882" spans="7:7" x14ac:dyDescent="0.2">
      <c r="G2882" s="105"/>
    </row>
    <row r="2883" spans="7:7" x14ac:dyDescent="0.2">
      <c r="G2883" s="105"/>
    </row>
    <row r="2884" spans="7:7" x14ac:dyDescent="0.2">
      <c r="G2884" s="105"/>
    </row>
    <row r="2885" spans="7:7" x14ac:dyDescent="0.2">
      <c r="G2885" s="105"/>
    </row>
    <row r="2886" spans="7:7" x14ac:dyDescent="0.2">
      <c r="G2886" s="105"/>
    </row>
    <row r="2887" spans="7:7" x14ac:dyDescent="0.2">
      <c r="G2887" s="105"/>
    </row>
    <row r="2888" spans="7:7" x14ac:dyDescent="0.2">
      <c r="G2888" s="105"/>
    </row>
    <row r="2889" spans="7:7" x14ac:dyDescent="0.2">
      <c r="G2889" s="105"/>
    </row>
    <row r="2890" spans="7:7" x14ac:dyDescent="0.2">
      <c r="G2890" s="105"/>
    </row>
    <row r="2891" spans="7:7" x14ac:dyDescent="0.2">
      <c r="G2891" s="105"/>
    </row>
    <row r="2892" spans="7:7" x14ac:dyDescent="0.2">
      <c r="G2892" s="105"/>
    </row>
    <row r="2893" spans="7:7" x14ac:dyDescent="0.2">
      <c r="G2893" s="105"/>
    </row>
    <row r="2894" spans="7:7" x14ac:dyDescent="0.2">
      <c r="G2894" s="105"/>
    </row>
    <row r="2895" spans="7:7" x14ac:dyDescent="0.2">
      <c r="G2895" s="105"/>
    </row>
    <row r="2896" spans="7:7" x14ac:dyDescent="0.2">
      <c r="G2896" s="105"/>
    </row>
    <row r="2897" spans="7:7" x14ac:dyDescent="0.2">
      <c r="G2897" s="105"/>
    </row>
    <row r="2898" spans="7:7" x14ac:dyDescent="0.2">
      <c r="G2898" s="105"/>
    </row>
    <row r="2899" spans="7:7" x14ac:dyDescent="0.2">
      <c r="G2899" s="105"/>
    </row>
    <row r="2900" spans="7:7" x14ac:dyDescent="0.2">
      <c r="G2900" s="105"/>
    </row>
    <row r="2901" spans="7:7" x14ac:dyDescent="0.2">
      <c r="G2901" s="105"/>
    </row>
    <row r="2902" spans="7:7" x14ac:dyDescent="0.2">
      <c r="G2902" s="105"/>
    </row>
    <row r="2903" spans="7:7" x14ac:dyDescent="0.2">
      <c r="G2903" s="105"/>
    </row>
    <row r="2904" spans="7:7" x14ac:dyDescent="0.2">
      <c r="G2904" s="105"/>
    </row>
    <row r="2905" spans="7:7" x14ac:dyDescent="0.2">
      <c r="G2905" s="105"/>
    </row>
    <row r="2906" spans="7:7" x14ac:dyDescent="0.2">
      <c r="G2906" s="105"/>
    </row>
    <row r="2907" spans="7:7" x14ac:dyDescent="0.2">
      <c r="G2907" s="105"/>
    </row>
    <row r="2908" spans="7:7" x14ac:dyDescent="0.2">
      <c r="G2908" s="105"/>
    </row>
    <row r="2909" spans="7:7" x14ac:dyDescent="0.2">
      <c r="G2909" s="105"/>
    </row>
    <row r="2910" spans="7:7" x14ac:dyDescent="0.2">
      <c r="G2910" s="105"/>
    </row>
    <row r="2911" spans="7:7" x14ac:dyDescent="0.2">
      <c r="G2911" s="105"/>
    </row>
    <row r="2912" spans="7:7" x14ac:dyDescent="0.2">
      <c r="G2912" s="105"/>
    </row>
    <row r="2913" spans="7:7" x14ac:dyDescent="0.2">
      <c r="G2913" s="105"/>
    </row>
    <row r="2914" spans="7:7" x14ac:dyDescent="0.2">
      <c r="G2914" s="105"/>
    </row>
    <row r="2915" spans="7:7" x14ac:dyDescent="0.2">
      <c r="G2915" s="105"/>
    </row>
    <row r="2916" spans="7:7" x14ac:dyDescent="0.2">
      <c r="G2916" s="105"/>
    </row>
    <row r="2917" spans="7:7" x14ac:dyDescent="0.2">
      <c r="G2917" s="105"/>
    </row>
    <row r="2918" spans="7:7" x14ac:dyDescent="0.2">
      <c r="G2918" s="105"/>
    </row>
    <row r="2919" spans="7:7" x14ac:dyDescent="0.2">
      <c r="G2919" s="105"/>
    </row>
    <row r="2920" spans="7:7" x14ac:dyDescent="0.2">
      <c r="G2920" s="105"/>
    </row>
    <row r="2921" spans="7:7" x14ac:dyDescent="0.2">
      <c r="G2921" s="105"/>
    </row>
    <row r="2922" spans="7:7" x14ac:dyDescent="0.2">
      <c r="G2922" s="105"/>
    </row>
    <row r="2923" spans="7:7" x14ac:dyDescent="0.2">
      <c r="G2923" s="105"/>
    </row>
    <row r="2924" spans="7:7" x14ac:dyDescent="0.2">
      <c r="G2924" s="105"/>
    </row>
    <row r="2925" spans="7:7" x14ac:dyDescent="0.2">
      <c r="G2925" s="105"/>
    </row>
    <row r="2926" spans="7:7" x14ac:dyDescent="0.2">
      <c r="G2926" s="105"/>
    </row>
    <row r="2927" spans="7:7" x14ac:dyDescent="0.2">
      <c r="G2927" s="105"/>
    </row>
    <row r="2928" spans="7:7" x14ac:dyDescent="0.2">
      <c r="G2928" s="105"/>
    </row>
    <row r="2929" spans="7:7" x14ac:dyDescent="0.2">
      <c r="G2929" s="105"/>
    </row>
    <row r="2930" spans="7:7" x14ac:dyDescent="0.2">
      <c r="G2930" s="105"/>
    </row>
    <row r="2931" spans="7:7" x14ac:dyDescent="0.2">
      <c r="G2931" s="105"/>
    </row>
    <row r="2932" spans="7:7" x14ac:dyDescent="0.2">
      <c r="G2932" s="105"/>
    </row>
    <row r="2933" spans="7:7" x14ac:dyDescent="0.2">
      <c r="G2933" s="105"/>
    </row>
    <row r="2934" spans="7:7" x14ac:dyDescent="0.2">
      <c r="G2934" s="105"/>
    </row>
    <row r="2935" spans="7:7" x14ac:dyDescent="0.2">
      <c r="G2935" s="105"/>
    </row>
    <row r="2936" spans="7:7" x14ac:dyDescent="0.2">
      <c r="G2936" s="105"/>
    </row>
    <row r="2937" spans="7:7" x14ac:dyDescent="0.2">
      <c r="G2937" s="105"/>
    </row>
    <row r="2938" spans="7:7" x14ac:dyDescent="0.2">
      <c r="G2938" s="105"/>
    </row>
    <row r="2939" spans="7:7" x14ac:dyDescent="0.2">
      <c r="G2939" s="105"/>
    </row>
    <row r="2940" spans="7:7" x14ac:dyDescent="0.2">
      <c r="G2940" s="105"/>
    </row>
    <row r="2941" spans="7:7" x14ac:dyDescent="0.2">
      <c r="G2941" s="105"/>
    </row>
    <row r="2942" spans="7:7" x14ac:dyDescent="0.2">
      <c r="G2942" s="105"/>
    </row>
    <row r="2943" spans="7:7" x14ac:dyDescent="0.2">
      <c r="G2943" s="105"/>
    </row>
    <row r="2944" spans="7:7" x14ac:dyDescent="0.2">
      <c r="G2944" s="105"/>
    </row>
    <row r="2945" spans="7:7" x14ac:dyDescent="0.2">
      <c r="G2945" s="105"/>
    </row>
    <row r="2946" spans="7:7" x14ac:dyDescent="0.2">
      <c r="G2946" s="105"/>
    </row>
    <row r="2947" spans="7:7" x14ac:dyDescent="0.2">
      <c r="G2947" s="105"/>
    </row>
    <row r="2948" spans="7:7" x14ac:dyDescent="0.2">
      <c r="G2948" s="105"/>
    </row>
    <row r="2949" spans="7:7" x14ac:dyDescent="0.2">
      <c r="G2949" s="105"/>
    </row>
    <row r="2950" spans="7:7" x14ac:dyDescent="0.2">
      <c r="G2950" s="105"/>
    </row>
    <row r="2951" spans="7:7" x14ac:dyDescent="0.2">
      <c r="G2951" s="105"/>
    </row>
    <row r="2952" spans="7:7" x14ac:dyDescent="0.2">
      <c r="G2952" s="105"/>
    </row>
    <row r="2953" spans="7:7" x14ac:dyDescent="0.2">
      <c r="G2953" s="105"/>
    </row>
    <row r="2954" spans="7:7" x14ac:dyDescent="0.2">
      <c r="G2954" s="105"/>
    </row>
    <row r="2955" spans="7:7" x14ac:dyDescent="0.2">
      <c r="G2955" s="105"/>
    </row>
    <row r="2956" spans="7:7" x14ac:dyDescent="0.2">
      <c r="G2956" s="105"/>
    </row>
    <row r="2957" spans="7:7" x14ac:dyDescent="0.2">
      <c r="G2957" s="105"/>
    </row>
    <row r="2958" spans="7:7" x14ac:dyDescent="0.2">
      <c r="G2958" s="105"/>
    </row>
    <row r="2959" spans="7:7" x14ac:dyDescent="0.2">
      <c r="G2959" s="105"/>
    </row>
    <row r="2960" spans="7:7" x14ac:dyDescent="0.2">
      <c r="G2960" s="105"/>
    </row>
    <row r="2961" spans="7:7" x14ac:dyDescent="0.2">
      <c r="G2961" s="105"/>
    </row>
    <row r="2962" spans="7:7" x14ac:dyDescent="0.2">
      <c r="G2962" s="105"/>
    </row>
    <row r="2963" spans="7:7" x14ac:dyDescent="0.2">
      <c r="G2963" s="105"/>
    </row>
    <row r="2964" spans="7:7" x14ac:dyDescent="0.2">
      <c r="G2964" s="105"/>
    </row>
    <row r="2965" spans="7:7" x14ac:dyDescent="0.2">
      <c r="G2965" s="105"/>
    </row>
    <row r="2966" spans="7:7" x14ac:dyDescent="0.2">
      <c r="G2966" s="105"/>
    </row>
    <row r="2967" spans="7:7" x14ac:dyDescent="0.2">
      <c r="G2967" s="105"/>
    </row>
    <row r="2968" spans="7:7" x14ac:dyDescent="0.2">
      <c r="G2968" s="105"/>
    </row>
    <row r="2969" spans="7:7" x14ac:dyDescent="0.2">
      <c r="G2969" s="105"/>
    </row>
    <row r="2970" spans="7:7" x14ac:dyDescent="0.2">
      <c r="G2970" s="105"/>
    </row>
    <row r="2971" spans="7:7" x14ac:dyDescent="0.2">
      <c r="G2971" s="105"/>
    </row>
    <row r="2972" spans="7:7" x14ac:dyDescent="0.2">
      <c r="G2972" s="105"/>
    </row>
    <row r="2973" spans="7:7" x14ac:dyDescent="0.2">
      <c r="G2973" s="105"/>
    </row>
    <row r="2974" spans="7:7" x14ac:dyDescent="0.2">
      <c r="G2974" s="105"/>
    </row>
    <row r="2975" spans="7:7" x14ac:dyDescent="0.2">
      <c r="G2975" s="105"/>
    </row>
    <row r="2976" spans="7:7" x14ac:dyDescent="0.2">
      <c r="G2976" s="105"/>
    </row>
    <row r="2977" spans="7:7" x14ac:dyDescent="0.2">
      <c r="G2977" s="105"/>
    </row>
    <row r="2978" spans="7:7" x14ac:dyDescent="0.2">
      <c r="G2978" s="105"/>
    </row>
    <row r="2979" spans="7:7" x14ac:dyDescent="0.2">
      <c r="G2979" s="105"/>
    </row>
    <row r="2980" spans="7:7" x14ac:dyDescent="0.2">
      <c r="G2980" s="105"/>
    </row>
    <row r="2981" spans="7:7" x14ac:dyDescent="0.2">
      <c r="G2981" s="105"/>
    </row>
    <row r="2982" spans="7:7" x14ac:dyDescent="0.2">
      <c r="G2982" s="105"/>
    </row>
    <row r="2983" spans="7:7" x14ac:dyDescent="0.2">
      <c r="G2983" s="105"/>
    </row>
    <row r="2984" spans="7:7" x14ac:dyDescent="0.2">
      <c r="G2984" s="105"/>
    </row>
    <row r="2985" spans="7:7" x14ac:dyDescent="0.2">
      <c r="G2985" s="105"/>
    </row>
    <row r="2986" spans="7:7" x14ac:dyDescent="0.2">
      <c r="G2986" s="105"/>
    </row>
    <row r="2987" spans="7:7" x14ac:dyDescent="0.2">
      <c r="G2987" s="105"/>
    </row>
    <row r="2988" spans="7:7" x14ac:dyDescent="0.2">
      <c r="G2988" s="105"/>
    </row>
    <row r="2989" spans="7:7" x14ac:dyDescent="0.2">
      <c r="G2989" s="105"/>
    </row>
    <row r="2990" spans="7:7" x14ac:dyDescent="0.2">
      <c r="G2990" s="105"/>
    </row>
    <row r="2991" spans="7:7" x14ac:dyDescent="0.2">
      <c r="G2991" s="105"/>
    </row>
    <row r="2992" spans="7:7" x14ac:dyDescent="0.2">
      <c r="G2992" s="105"/>
    </row>
    <row r="2993" spans="7:7" x14ac:dyDescent="0.2">
      <c r="G2993" s="105"/>
    </row>
    <row r="2994" spans="7:7" x14ac:dyDescent="0.2">
      <c r="G2994" s="105"/>
    </row>
    <row r="2995" spans="7:7" x14ac:dyDescent="0.2">
      <c r="G2995" s="105"/>
    </row>
    <row r="2996" spans="7:7" x14ac:dyDescent="0.2">
      <c r="G2996" s="105"/>
    </row>
    <row r="2997" spans="7:7" x14ac:dyDescent="0.2">
      <c r="G2997" s="105"/>
    </row>
    <row r="2998" spans="7:7" x14ac:dyDescent="0.2">
      <c r="G2998" s="105"/>
    </row>
    <row r="2999" spans="7:7" x14ac:dyDescent="0.2">
      <c r="G2999" s="105"/>
    </row>
    <row r="3000" spans="7:7" x14ac:dyDescent="0.2">
      <c r="G3000" s="105"/>
    </row>
    <row r="3001" spans="7:7" x14ac:dyDescent="0.2">
      <c r="G3001" s="105"/>
    </row>
    <row r="3002" spans="7:7" x14ac:dyDescent="0.2">
      <c r="G3002" s="105"/>
    </row>
    <row r="3003" spans="7:7" x14ac:dyDescent="0.2">
      <c r="G3003" s="105"/>
    </row>
    <row r="3004" spans="7:7" x14ac:dyDescent="0.2">
      <c r="G3004" s="105"/>
    </row>
    <row r="3005" spans="7:7" x14ac:dyDescent="0.2">
      <c r="G3005" s="105"/>
    </row>
    <row r="3006" spans="7:7" x14ac:dyDescent="0.2">
      <c r="G3006" s="105"/>
    </row>
    <row r="3007" spans="7:7" x14ac:dyDescent="0.2">
      <c r="G3007" s="105"/>
    </row>
    <row r="3008" spans="7:7" x14ac:dyDescent="0.2">
      <c r="G3008" s="105"/>
    </row>
    <row r="3009" spans="7:7" x14ac:dyDescent="0.2">
      <c r="G3009" s="105"/>
    </row>
    <row r="3010" spans="7:7" x14ac:dyDescent="0.2">
      <c r="G3010" s="105"/>
    </row>
    <row r="3011" spans="7:7" x14ac:dyDescent="0.2">
      <c r="G3011" s="105"/>
    </row>
    <row r="3012" spans="7:7" x14ac:dyDescent="0.2">
      <c r="G3012" s="105"/>
    </row>
    <row r="3013" spans="7:7" x14ac:dyDescent="0.2">
      <c r="G3013" s="105"/>
    </row>
    <row r="3014" spans="7:7" x14ac:dyDescent="0.2">
      <c r="G3014" s="105"/>
    </row>
    <row r="3015" spans="7:7" x14ac:dyDescent="0.2">
      <c r="G3015" s="105"/>
    </row>
    <row r="3016" spans="7:7" x14ac:dyDescent="0.2">
      <c r="G3016" s="105"/>
    </row>
    <row r="3017" spans="7:7" x14ac:dyDescent="0.2">
      <c r="G3017" s="105"/>
    </row>
    <row r="3018" spans="7:7" x14ac:dyDescent="0.2">
      <c r="G3018" s="105"/>
    </row>
    <row r="3019" spans="7:7" x14ac:dyDescent="0.2">
      <c r="G3019" s="105"/>
    </row>
    <row r="3020" spans="7:7" x14ac:dyDescent="0.2">
      <c r="G3020" s="105"/>
    </row>
    <row r="3021" spans="7:7" x14ac:dyDescent="0.2">
      <c r="G3021" s="105"/>
    </row>
    <row r="3022" spans="7:7" x14ac:dyDescent="0.2">
      <c r="G3022" s="105"/>
    </row>
    <row r="3023" spans="7:7" x14ac:dyDescent="0.2">
      <c r="G3023" s="105"/>
    </row>
    <row r="3024" spans="7:7" x14ac:dyDescent="0.2">
      <c r="G3024" s="105"/>
    </row>
    <row r="3025" spans="7:7" x14ac:dyDescent="0.2">
      <c r="G3025" s="105"/>
    </row>
    <row r="3026" spans="7:7" x14ac:dyDescent="0.2">
      <c r="G3026" s="105"/>
    </row>
    <row r="3027" spans="7:7" x14ac:dyDescent="0.2">
      <c r="G3027" s="105"/>
    </row>
    <row r="3028" spans="7:7" x14ac:dyDescent="0.2">
      <c r="G3028" s="105"/>
    </row>
    <row r="3029" spans="7:7" x14ac:dyDescent="0.2">
      <c r="G3029" s="105"/>
    </row>
    <row r="3030" spans="7:7" x14ac:dyDescent="0.2">
      <c r="G3030" s="105"/>
    </row>
    <row r="3031" spans="7:7" x14ac:dyDescent="0.2">
      <c r="G3031" s="105"/>
    </row>
    <row r="3032" spans="7:7" x14ac:dyDescent="0.2">
      <c r="G3032" s="105"/>
    </row>
    <row r="3033" spans="7:7" x14ac:dyDescent="0.2">
      <c r="G3033" s="105"/>
    </row>
    <row r="3034" spans="7:7" x14ac:dyDescent="0.2">
      <c r="G3034" s="105"/>
    </row>
    <row r="3035" spans="7:7" x14ac:dyDescent="0.2">
      <c r="G3035" s="105"/>
    </row>
    <row r="3036" spans="7:7" x14ac:dyDescent="0.2">
      <c r="G3036" s="105"/>
    </row>
    <row r="3037" spans="7:7" x14ac:dyDescent="0.2">
      <c r="G3037" s="105"/>
    </row>
    <row r="3038" spans="7:7" x14ac:dyDescent="0.2">
      <c r="G3038" s="105"/>
    </row>
    <row r="3039" spans="7:7" x14ac:dyDescent="0.2">
      <c r="G3039" s="105"/>
    </row>
    <row r="3040" spans="7:7" x14ac:dyDescent="0.2">
      <c r="G3040" s="105"/>
    </row>
    <row r="3041" spans="7:7" x14ac:dyDescent="0.2">
      <c r="G3041" s="105"/>
    </row>
    <row r="3042" spans="7:7" x14ac:dyDescent="0.2">
      <c r="G3042" s="105"/>
    </row>
    <row r="3043" spans="7:7" x14ac:dyDescent="0.2">
      <c r="G3043" s="105"/>
    </row>
    <row r="3044" spans="7:7" x14ac:dyDescent="0.2">
      <c r="G3044" s="105"/>
    </row>
    <row r="3045" spans="7:7" x14ac:dyDescent="0.2">
      <c r="G3045" s="105"/>
    </row>
    <row r="3046" spans="7:7" x14ac:dyDescent="0.2">
      <c r="G3046" s="105"/>
    </row>
    <row r="3047" spans="7:7" x14ac:dyDescent="0.2">
      <c r="G3047" s="105"/>
    </row>
    <row r="3048" spans="7:7" x14ac:dyDescent="0.2">
      <c r="G3048" s="105"/>
    </row>
    <row r="3049" spans="7:7" x14ac:dyDescent="0.2">
      <c r="G3049" s="105"/>
    </row>
    <row r="3050" spans="7:7" x14ac:dyDescent="0.2">
      <c r="G3050" s="105"/>
    </row>
    <row r="3051" spans="7:7" x14ac:dyDescent="0.2">
      <c r="G3051" s="105"/>
    </row>
    <row r="3052" spans="7:7" x14ac:dyDescent="0.2">
      <c r="G3052" s="105"/>
    </row>
    <row r="3053" spans="7:7" x14ac:dyDescent="0.2">
      <c r="G3053" s="105"/>
    </row>
    <row r="3054" spans="7:7" x14ac:dyDescent="0.2">
      <c r="G3054" s="105"/>
    </row>
    <row r="3055" spans="7:7" x14ac:dyDescent="0.2">
      <c r="G3055" s="105"/>
    </row>
    <row r="3056" spans="7:7" x14ac:dyDescent="0.2">
      <c r="G3056" s="105"/>
    </row>
    <row r="3057" spans="7:7" x14ac:dyDescent="0.2">
      <c r="G3057" s="105"/>
    </row>
    <row r="3058" spans="7:7" x14ac:dyDescent="0.2">
      <c r="G3058" s="105"/>
    </row>
    <row r="3059" spans="7:7" x14ac:dyDescent="0.2">
      <c r="G3059" s="105"/>
    </row>
    <row r="3060" spans="7:7" x14ac:dyDescent="0.2">
      <c r="G3060" s="105"/>
    </row>
    <row r="3061" spans="7:7" x14ac:dyDescent="0.2">
      <c r="G3061" s="105"/>
    </row>
    <row r="3062" spans="7:7" x14ac:dyDescent="0.2">
      <c r="G3062" s="105"/>
    </row>
    <row r="3063" spans="7:7" x14ac:dyDescent="0.2">
      <c r="G3063" s="105"/>
    </row>
    <row r="3064" spans="7:7" x14ac:dyDescent="0.2">
      <c r="G3064" s="105"/>
    </row>
    <row r="3065" spans="7:7" x14ac:dyDescent="0.2">
      <c r="G3065" s="105"/>
    </row>
    <row r="3066" spans="7:7" x14ac:dyDescent="0.2">
      <c r="G3066" s="105"/>
    </row>
    <row r="3067" spans="7:7" x14ac:dyDescent="0.2">
      <c r="G3067" s="105"/>
    </row>
    <row r="3068" spans="7:7" x14ac:dyDescent="0.2">
      <c r="G3068" s="105"/>
    </row>
    <row r="3069" spans="7:7" x14ac:dyDescent="0.2">
      <c r="G3069" s="105"/>
    </row>
    <row r="3070" spans="7:7" x14ac:dyDescent="0.2">
      <c r="G3070" s="105"/>
    </row>
    <row r="3071" spans="7:7" x14ac:dyDescent="0.2">
      <c r="G3071" s="105"/>
    </row>
    <row r="3072" spans="7:7" x14ac:dyDescent="0.2">
      <c r="G3072" s="105"/>
    </row>
    <row r="3073" spans="7:7" x14ac:dyDescent="0.2">
      <c r="G3073" s="105"/>
    </row>
    <row r="3074" spans="7:7" x14ac:dyDescent="0.2">
      <c r="G3074" s="105"/>
    </row>
    <row r="3075" spans="7:7" x14ac:dyDescent="0.2">
      <c r="G3075" s="105"/>
    </row>
    <row r="3076" spans="7:7" x14ac:dyDescent="0.2">
      <c r="G3076" s="105"/>
    </row>
    <row r="3077" spans="7:7" x14ac:dyDescent="0.2">
      <c r="G3077" s="105"/>
    </row>
    <row r="3078" spans="7:7" x14ac:dyDescent="0.2">
      <c r="G3078" s="105"/>
    </row>
    <row r="3079" spans="7:7" x14ac:dyDescent="0.2">
      <c r="G3079" s="105"/>
    </row>
    <row r="3080" spans="7:7" x14ac:dyDescent="0.2">
      <c r="G3080" s="105"/>
    </row>
    <row r="3081" spans="7:7" x14ac:dyDescent="0.2">
      <c r="G3081" s="105"/>
    </row>
    <row r="3082" spans="7:7" x14ac:dyDescent="0.2">
      <c r="G3082" s="105"/>
    </row>
    <row r="3083" spans="7:7" x14ac:dyDescent="0.2">
      <c r="G3083" s="105"/>
    </row>
    <row r="3084" spans="7:7" x14ac:dyDescent="0.2">
      <c r="G3084" s="105"/>
    </row>
    <row r="3085" spans="7:7" x14ac:dyDescent="0.2">
      <c r="G3085" s="105"/>
    </row>
    <row r="3086" spans="7:7" x14ac:dyDescent="0.2">
      <c r="G3086" s="105"/>
    </row>
    <row r="3087" spans="7:7" x14ac:dyDescent="0.2">
      <c r="G3087" s="105"/>
    </row>
    <row r="3088" spans="7:7" x14ac:dyDescent="0.2">
      <c r="G3088" s="105"/>
    </row>
    <row r="3089" spans="7:7" x14ac:dyDescent="0.2">
      <c r="G3089" s="105"/>
    </row>
    <row r="3090" spans="7:7" x14ac:dyDescent="0.2">
      <c r="G3090" s="105"/>
    </row>
    <row r="3091" spans="7:7" x14ac:dyDescent="0.2">
      <c r="G3091" s="105"/>
    </row>
    <row r="3092" spans="7:7" x14ac:dyDescent="0.2">
      <c r="G3092" s="105"/>
    </row>
    <row r="3093" spans="7:7" x14ac:dyDescent="0.2">
      <c r="G3093" s="105"/>
    </row>
    <row r="3094" spans="7:7" x14ac:dyDescent="0.2">
      <c r="G3094" s="105"/>
    </row>
    <row r="3095" spans="7:7" x14ac:dyDescent="0.2">
      <c r="G3095" s="105"/>
    </row>
    <row r="3096" spans="7:7" x14ac:dyDescent="0.2">
      <c r="G3096" s="105"/>
    </row>
    <row r="3097" spans="7:7" x14ac:dyDescent="0.2">
      <c r="G3097" s="105"/>
    </row>
    <row r="3098" spans="7:7" x14ac:dyDescent="0.2">
      <c r="G3098" s="105"/>
    </row>
    <row r="3099" spans="7:7" x14ac:dyDescent="0.2">
      <c r="G3099" s="105"/>
    </row>
    <row r="3100" spans="7:7" x14ac:dyDescent="0.2">
      <c r="G3100" s="105"/>
    </row>
    <row r="3101" spans="7:7" x14ac:dyDescent="0.2">
      <c r="G3101" s="105"/>
    </row>
    <row r="3102" spans="7:7" x14ac:dyDescent="0.2">
      <c r="G3102" s="105"/>
    </row>
    <row r="3103" spans="7:7" x14ac:dyDescent="0.2">
      <c r="G3103" s="105"/>
    </row>
    <row r="3104" spans="7:7" x14ac:dyDescent="0.2">
      <c r="G3104" s="105"/>
    </row>
    <row r="3105" spans="7:7" x14ac:dyDescent="0.2">
      <c r="G3105" s="105"/>
    </row>
    <row r="3106" spans="7:7" x14ac:dyDescent="0.2">
      <c r="G3106" s="105"/>
    </row>
    <row r="3107" spans="7:7" x14ac:dyDescent="0.2">
      <c r="G3107" s="105"/>
    </row>
    <row r="3108" spans="7:7" x14ac:dyDescent="0.2">
      <c r="G3108" s="105"/>
    </row>
    <row r="3109" spans="7:7" x14ac:dyDescent="0.2">
      <c r="G3109" s="105"/>
    </row>
    <row r="3110" spans="7:7" x14ac:dyDescent="0.2">
      <c r="G3110" s="105"/>
    </row>
    <row r="3111" spans="7:7" x14ac:dyDescent="0.2">
      <c r="G3111" s="105"/>
    </row>
    <row r="3112" spans="7:7" x14ac:dyDescent="0.2">
      <c r="G3112" s="105"/>
    </row>
    <row r="3113" spans="7:7" x14ac:dyDescent="0.2">
      <c r="G3113" s="105"/>
    </row>
    <row r="3114" spans="7:7" x14ac:dyDescent="0.2">
      <c r="G3114" s="105"/>
    </row>
    <row r="3115" spans="7:7" x14ac:dyDescent="0.2">
      <c r="G3115" s="105"/>
    </row>
    <row r="3116" spans="7:7" x14ac:dyDescent="0.2">
      <c r="G3116" s="105"/>
    </row>
    <row r="3117" spans="7:7" x14ac:dyDescent="0.2">
      <c r="G3117" s="105"/>
    </row>
    <row r="3118" spans="7:7" x14ac:dyDescent="0.2">
      <c r="G3118" s="105"/>
    </row>
    <row r="3119" spans="7:7" x14ac:dyDescent="0.2">
      <c r="G3119" s="105"/>
    </row>
    <row r="3120" spans="7:7" x14ac:dyDescent="0.2">
      <c r="G3120" s="105"/>
    </row>
    <row r="3121" spans="7:7" x14ac:dyDescent="0.2">
      <c r="G3121" s="105"/>
    </row>
    <row r="3122" spans="7:7" x14ac:dyDescent="0.2">
      <c r="G3122" s="105"/>
    </row>
    <row r="3123" spans="7:7" x14ac:dyDescent="0.2">
      <c r="G3123" s="105"/>
    </row>
    <row r="3124" spans="7:7" x14ac:dyDescent="0.2">
      <c r="G3124" s="105"/>
    </row>
    <row r="3125" spans="7:7" x14ac:dyDescent="0.2">
      <c r="G3125" s="105"/>
    </row>
    <row r="3126" spans="7:7" x14ac:dyDescent="0.2">
      <c r="G3126" s="105"/>
    </row>
    <row r="3127" spans="7:7" x14ac:dyDescent="0.2">
      <c r="G3127" s="105"/>
    </row>
    <row r="3128" spans="7:7" x14ac:dyDescent="0.2">
      <c r="G3128" s="105"/>
    </row>
    <row r="3129" spans="7:7" x14ac:dyDescent="0.2">
      <c r="G3129" s="105"/>
    </row>
    <row r="3130" spans="7:7" x14ac:dyDescent="0.2">
      <c r="G3130" s="105"/>
    </row>
    <row r="3131" spans="7:7" x14ac:dyDescent="0.2">
      <c r="G3131" s="105"/>
    </row>
    <row r="3132" spans="7:7" x14ac:dyDescent="0.2">
      <c r="G3132" s="105"/>
    </row>
    <row r="3133" spans="7:7" x14ac:dyDescent="0.2">
      <c r="G3133" s="105"/>
    </row>
    <row r="3134" spans="7:7" x14ac:dyDescent="0.2">
      <c r="G3134" s="105"/>
    </row>
    <row r="3135" spans="7:7" x14ac:dyDescent="0.2">
      <c r="G3135" s="105"/>
    </row>
    <row r="3136" spans="7:7" x14ac:dyDescent="0.2">
      <c r="G3136" s="105"/>
    </row>
    <row r="3137" spans="7:7" x14ac:dyDescent="0.2">
      <c r="G3137" s="105"/>
    </row>
    <row r="3138" spans="7:7" x14ac:dyDescent="0.2">
      <c r="G3138" s="105"/>
    </row>
    <row r="3139" spans="7:7" x14ac:dyDescent="0.2">
      <c r="G3139" s="105"/>
    </row>
    <row r="3140" spans="7:7" x14ac:dyDescent="0.2">
      <c r="G3140" s="105"/>
    </row>
    <row r="3141" spans="7:7" x14ac:dyDescent="0.2">
      <c r="G3141" s="105"/>
    </row>
    <row r="3142" spans="7:7" x14ac:dyDescent="0.2">
      <c r="G3142" s="105"/>
    </row>
    <row r="3143" spans="7:7" x14ac:dyDescent="0.2">
      <c r="G3143" s="105"/>
    </row>
    <row r="3144" spans="7:7" x14ac:dyDescent="0.2">
      <c r="G3144" s="105"/>
    </row>
    <row r="3145" spans="7:7" x14ac:dyDescent="0.2">
      <c r="G3145" s="105"/>
    </row>
    <row r="3146" spans="7:7" x14ac:dyDescent="0.2">
      <c r="G3146" s="105"/>
    </row>
    <row r="3147" spans="7:7" x14ac:dyDescent="0.2">
      <c r="G3147" s="105"/>
    </row>
    <row r="3148" spans="7:7" x14ac:dyDescent="0.2">
      <c r="G3148" s="105"/>
    </row>
    <row r="3149" spans="7:7" x14ac:dyDescent="0.2">
      <c r="G3149" s="105"/>
    </row>
    <row r="3150" spans="7:7" x14ac:dyDescent="0.2">
      <c r="G3150" s="105"/>
    </row>
    <row r="3151" spans="7:7" x14ac:dyDescent="0.2">
      <c r="G3151" s="105"/>
    </row>
    <row r="3152" spans="7:7" x14ac:dyDescent="0.2">
      <c r="G3152" s="105"/>
    </row>
    <row r="3153" spans="7:7" x14ac:dyDescent="0.2">
      <c r="G3153" s="105"/>
    </row>
    <row r="3154" spans="7:7" x14ac:dyDescent="0.2">
      <c r="G3154" s="105"/>
    </row>
    <row r="3155" spans="7:7" x14ac:dyDescent="0.2">
      <c r="G3155" s="105"/>
    </row>
    <row r="3156" spans="7:7" x14ac:dyDescent="0.2">
      <c r="G3156" s="105"/>
    </row>
    <row r="3157" spans="7:7" x14ac:dyDescent="0.2">
      <c r="G3157" s="105"/>
    </row>
    <row r="3158" spans="7:7" x14ac:dyDescent="0.2">
      <c r="G3158" s="105"/>
    </row>
    <row r="3159" spans="7:7" x14ac:dyDescent="0.2">
      <c r="G3159" s="105"/>
    </row>
    <row r="3160" spans="7:7" x14ac:dyDescent="0.2">
      <c r="G3160" s="105"/>
    </row>
    <row r="3161" spans="7:7" x14ac:dyDescent="0.2">
      <c r="G3161" s="105"/>
    </row>
    <row r="3162" spans="7:7" x14ac:dyDescent="0.2">
      <c r="G3162" s="105"/>
    </row>
    <row r="3163" spans="7:7" x14ac:dyDescent="0.2">
      <c r="G3163" s="105"/>
    </row>
    <row r="3164" spans="7:7" x14ac:dyDescent="0.2">
      <c r="G3164" s="105"/>
    </row>
    <row r="3165" spans="7:7" x14ac:dyDescent="0.2">
      <c r="G3165" s="105"/>
    </row>
    <row r="3166" spans="7:7" x14ac:dyDescent="0.2">
      <c r="G3166" s="105"/>
    </row>
    <row r="3167" spans="7:7" x14ac:dyDescent="0.2">
      <c r="G3167" s="105"/>
    </row>
    <row r="3168" spans="7:7" x14ac:dyDescent="0.2">
      <c r="G3168" s="105"/>
    </row>
    <row r="3169" spans="7:7" x14ac:dyDescent="0.2">
      <c r="G3169" s="105"/>
    </row>
    <row r="3170" spans="7:7" x14ac:dyDescent="0.2">
      <c r="G3170" s="105"/>
    </row>
    <row r="3171" spans="7:7" x14ac:dyDescent="0.2">
      <c r="G3171" s="105"/>
    </row>
    <row r="3172" spans="7:7" x14ac:dyDescent="0.2">
      <c r="G3172" s="105"/>
    </row>
    <row r="3173" spans="7:7" x14ac:dyDescent="0.2">
      <c r="G3173" s="105"/>
    </row>
    <row r="3174" spans="7:7" x14ac:dyDescent="0.2">
      <c r="G3174" s="105"/>
    </row>
    <row r="3175" spans="7:7" x14ac:dyDescent="0.2">
      <c r="G3175" s="105"/>
    </row>
    <row r="3176" spans="7:7" x14ac:dyDescent="0.2">
      <c r="G3176" s="105"/>
    </row>
    <row r="3177" spans="7:7" x14ac:dyDescent="0.2">
      <c r="G3177" s="105"/>
    </row>
    <row r="3178" spans="7:7" x14ac:dyDescent="0.2">
      <c r="G3178" s="105"/>
    </row>
    <row r="3179" spans="7:7" x14ac:dyDescent="0.2">
      <c r="G3179" s="105"/>
    </row>
    <row r="3180" spans="7:7" x14ac:dyDescent="0.2">
      <c r="G3180" s="105"/>
    </row>
    <row r="3181" spans="7:7" x14ac:dyDescent="0.2">
      <c r="G3181" s="105"/>
    </row>
    <row r="3182" spans="7:7" x14ac:dyDescent="0.2">
      <c r="G3182" s="105"/>
    </row>
    <row r="3183" spans="7:7" x14ac:dyDescent="0.2">
      <c r="G3183" s="105"/>
    </row>
    <row r="3184" spans="7:7" x14ac:dyDescent="0.2">
      <c r="G3184" s="105"/>
    </row>
    <row r="3185" spans="7:7" x14ac:dyDescent="0.2">
      <c r="G3185" s="105"/>
    </row>
    <row r="3186" spans="7:7" x14ac:dyDescent="0.2">
      <c r="G3186" s="105"/>
    </row>
    <row r="3187" spans="7:7" x14ac:dyDescent="0.2">
      <c r="G3187" s="105"/>
    </row>
    <row r="3188" spans="7:7" x14ac:dyDescent="0.2">
      <c r="G3188" s="105"/>
    </row>
    <row r="3189" spans="7:7" x14ac:dyDescent="0.2">
      <c r="G3189" s="105"/>
    </row>
    <row r="3190" spans="7:7" x14ac:dyDescent="0.2">
      <c r="G3190" s="105"/>
    </row>
    <row r="3191" spans="7:7" x14ac:dyDescent="0.2">
      <c r="G3191" s="105"/>
    </row>
    <row r="3192" spans="7:7" x14ac:dyDescent="0.2">
      <c r="G3192" s="105"/>
    </row>
    <row r="3193" spans="7:7" x14ac:dyDescent="0.2">
      <c r="G3193" s="105"/>
    </row>
    <row r="3194" spans="7:7" x14ac:dyDescent="0.2">
      <c r="G3194" s="105"/>
    </row>
    <row r="3195" spans="7:7" x14ac:dyDescent="0.2">
      <c r="G3195" s="105"/>
    </row>
    <row r="3196" spans="7:7" x14ac:dyDescent="0.2">
      <c r="G3196" s="105"/>
    </row>
    <row r="3197" spans="7:7" x14ac:dyDescent="0.2">
      <c r="G3197" s="105"/>
    </row>
    <row r="3198" spans="7:7" x14ac:dyDescent="0.2">
      <c r="G3198" s="105"/>
    </row>
    <row r="3199" spans="7:7" x14ac:dyDescent="0.2">
      <c r="G3199" s="105"/>
    </row>
    <row r="3200" spans="7:7" x14ac:dyDescent="0.2">
      <c r="G3200" s="105"/>
    </row>
    <row r="3201" spans="7:7" x14ac:dyDescent="0.2">
      <c r="G3201" s="105"/>
    </row>
    <row r="3202" spans="7:7" x14ac:dyDescent="0.2">
      <c r="G3202" s="105"/>
    </row>
    <row r="3203" spans="7:7" x14ac:dyDescent="0.2">
      <c r="G3203" s="105"/>
    </row>
    <row r="3204" spans="7:7" x14ac:dyDescent="0.2">
      <c r="G3204" s="105"/>
    </row>
    <row r="3205" spans="7:7" x14ac:dyDescent="0.2">
      <c r="G3205" s="105"/>
    </row>
    <row r="3206" spans="7:7" x14ac:dyDescent="0.2">
      <c r="G3206" s="105"/>
    </row>
    <row r="3207" spans="7:7" x14ac:dyDescent="0.2">
      <c r="G3207" s="105"/>
    </row>
    <row r="3208" spans="7:7" x14ac:dyDescent="0.2">
      <c r="G3208" s="105"/>
    </row>
    <row r="3209" spans="7:7" x14ac:dyDescent="0.2">
      <c r="G3209" s="105"/>
    </row>
    <row r="3210" spans="7:7" x14ac:dyDescent="0.2">
      <c r="G3210" s="105"/>
    </row>
    <row r="3211" spans="7:7" x14ac:dyDescent="0.2">
      <c r="G3211" s="105"/>
    </row>
    <row r="3212" spans="7:7" x14ac:dyDescent="0.2">
      <c r="G3212" s="105"/>
    </row>
    <row r="3213" spans="7:7" x14ac:dyDescent="0.2">
      <c r="G3213" s="105"/>
    </row>
    <row r="3214" spans="7:7" x14ac:dyDescent="0.2">
      <c r="G3214" s="105"/>
    </row>
    <row r="3215" spans="7:7" x14ac:dyDescent="0.2">
      <c r="G3215" s="105"/>
    </row>
    <row r="3216" spans="7:7" x14ac:dyDescent="0.2">
      <c r="G3216" s="105"/>
    </row>
    <row r="3217" spans="7:7" x14ac:dyDescent="0.2">
      <c r="G3217" s="105"/>
    </row>
    <row r="3218" spans="7:7" x14ac:dyDescent="0.2">
      <c r="G3218" s="105"/>
    </row>
    <row r="3219" spans="7:7" x14ac:dyDescent="0.2">
      <c r="G3219" s="105"/>
    </row>
    <row r="3220" spans="7:7" x14ac:dyDescent="0.2">
      <c r="G3220" s="105"/>
    </row>
    <row r="3221" spans="7:7" x14ac:dyDescent="0.2">
      <c r="G3221" s="105"/>
    </row>
    <row r="3222" spans="7:7" x14ac:dyDescent="0.2">
      <c r="G3222" s="105"/>
    </row>
    <row r="3223" spans="7:7" x14ac:dyDescent="0.2">
      <c r="G3223" s="105"/>
    </row>
    <row r="3224" spans="7:7" x14ac:dyDescent="0.2">
      <c r="G3224" s="105"/>
    </row>
    <row r="3225" spans="7:7" x14ac:dyDescent="0.2">
      <c r="G3225" s="105"/>
    </row>
    <row r="3226" spans="7:7" x14ac:dyDescent="0.2">
      <c r="G3226" s="105"/>
    </row>
    <row r="3227" spans="7:7" x14ac:dyDescent="0.2">
      <c r="G3227" s="105"/>
    </row>
    <row r="3228" spans="7:7" x14ac:dyDescent="0.2">
      <c r="G3228" s="105"/>
    </row>
    <row r="3229" spans="7:7" x14ac:dyDescent="0.2">
      <c r="G3229" s="105"/>
    </row>
    <row r="3230" spans="7:7" x14ac:dyDescent="0.2">
      <c r="G3230" s="105"/>
    </row>
    <row r="3231" spans="7:7" x14ac:dyDescent="0.2">
      <c r="G3231" s="105"/>
    </row>
    <row r="3232" spans="7:7" x14ac:dyDescent="0.2">
      <c r="G3232" s="105"/>
    </row>
    <row r="3233" spans="7:7" x14ac:dyDescent="0.2">
      <c r="G3233" s="105"/>
    </row>
    <row r="3234" spans="7:7" x14ac:dyDescent="0.2">
      <c r="G3234" s="105"/>
    </row>
    <row r="3235" spans="7:7" x14ac:dyDescent="0.2">
      <c r="G3235" s="105"/>
    </row>
    <row r="3236" spans="7:7" x14ac:dyDescent="0.2">
      <c r="G3236" s="105"/>
    </row>
    <row r="3237" spans="7:7" x14ac:dyDescent="0.2">
      <c r="G3237" s="105"/>
    </row>
    <row r="3238" spans="7:7" x14ac:dyDescent="0.2">
      <c r="G3238" s="105"/>
    </row>
    <row r="3239" spans="7:7" x14ac:dyDescent="0.2">
      <c r="G3239" s="105"/>
    </row>
    <row r="3240" spans="7:7" x14ac:dyDescent="0.2">
      <c r="G3240" s="105"/>
    </row>
    <row r="3241" spans="7:7" x14ac:dyDescent="0.2">
      <c r="G3241" s="105"/>
    </row>
    <row r="3242" spans="7:7" x14ac:dyDescent="0.2">
      <c r="G3242" s="105"/>
    </row>
    <row r="3243" spans="7:7" x14ac:dyDescent="0.2">
      <c r="G3243" s="105"/>
    </row>
    <row r="3244" spans="7:7" x14ac:dyDescent="0.2">
      <c r="G3244" s="105"/>
    </row>
    <row r="3245" spans="7:7" x14ac:dyDescent="0.2">
      <c r="G3245" s="105"/>
    </row>
    <row r="3246" spans="7:7" x14ac:dyDescent="0.2">
      <c r="G3246" s="105"/>
    </row>
    <row r="3247" spans="7:7" x14ac:dyDescent="0.2">
      <c r="G3247" s="105"/>
    </row>
    <row r="3248" spans="7:7" x14ac:dyDescent="0.2">
      <c r="G3248" s="105"/>
    </row>
    <row r="3249" spans="7:7" x14ac:dyDescent="0.2">
      <c r="G3249" s="105"/>
    </row>
    <row r="3250" spans="7:7" x14ac:dyDescent="0.2">
      <c r="G3250" s="105"/>
    </row>
    <row r="3251" spans="7:7" x14ac:dyDescent="0.2">
      <c r="G3251" s="105"/>
    </row>
    <row r="3252" spans="7:7" x14ac:dyDescent="0.2">
      <c r="G3252" s="105"/>
    </row>
    <row r="3253" spans="7:7" x14ac:dyDescent="0.2">
      <c r="G3253" s="105"/>
    </row>
    <row r="3254" spans="7:7" x14ac:dyDescent="0.2">
      <c r="G3254" s="105"/>
    </row>
    <row r="3255" spans="7:7" x14ac:dyDescent="0.2">
      <c r="G3255" s="105"/>
    </row>
    <row r="3256" spans="7:7" x14ac:dyDescent="0.2">
      <c r="G3256" s="105"/>
    </row>
    <row r="3257" spans="7:7" x14ac:dyDescent="0.2">
      <c r="G3257" s="105"/>
    </row>
    <row r="3258" spans="7:7" x14ac:dyDescent="0.2">
      <c r="G3258" s="105"/>
    </row>
    <row r="3259" spans="7:7" x14ac:dyDescent="0.2">
      <c r="G3259" s="105"/>
    </row>
    <row r="3260" spans="7:7" x14ac:dyDescent="0.2">
      <c r="G3260" s="105"/>
    </row>
    <row r="3261" spans="7:7" x14ac:dyDescent="0.2">
      <c r="G3261" s="105"/>
    </row>
    <row r="3262" spans="7:7" x14ac:dyDescent="0.2">
      <c r="G3262" s="105"/>
    </row>
    <row r="3263" spans="7:7" x14ac:dyDescent="0.2">
      <c r="G3263" s="105"/>
    </row>
    <row r="3264" spans="7:7" x14ac:dyDescent="0.2">
      <c r="G3264" s="105"/>
    </row>
    <row r="3265" spans="7:7" x14ac:dyDescent="0.2">
      <c r="G3265" s="105"/>
    </row>
    <row r="3266" spans="7:7" x14ac:dyDescent="0.2">
      <c r="G3266" s="105"/>
    </row>
    <row r="3267" spans="7:7" x14ac:dyDescent="0.2">
      <c r="G3267" s="105"/>
    </row>
    <row r="3268" spans="7:7" x14ac:dyDescent="0.2">
      <c r="G3268" s="105"/>
    </row>
    <row r="3269" spans="7:7" x14ac:dyDescent="0.2">
      <c r="G3269" s="105"/>
    </row>
    <row r="3270" spans="7:7" x14ac:dyDescent="0.2">
      <c r="G3270" s="105"/>
    </row>
    <row r="3271" spans="7:7" x14ac:dyDescent="0.2">
      <c r="G3271" s="105"/>
    </row>
    <row r="3272" spans="7:7" x14ac:dyDescent="0.2">
      <c r="G3272" s="105"/>
    </row>
    <row r="3273" spans="7:7" x14ac:dyDescent="0.2">
      <c r="G3273" s="105"/>
    </row>
    <row r="3274" spans="7:7" x14ac:dyDescent="0.2">
      <c r="G3274" s="105"/>
    </row>
    <row r="3275" spans="7:7" x14ac:dyDescent="0.2">
      <c r="G3275" s="105"/>
    </row>
    <row r="3276" spans="7:7" x14ac:dyDescent="0.2">
      <c r="G3276" s="105"/>
    </row>
    <row r="3277" spans="7:7" x14ac:dyDescent="0.2">
      <c r="G3277" s="105"/>
    </row>
    <row r="3278" spans="7:7" x14ac:dyDescent="0.2">
      <c r="G3278" s="105"/>
    </row>
    <row r="3279" spans="7:7" x14ac:dyDescent="0.2">
      <c r="G3279" s="105"/>
    </row>
    <row r="3280" spans="7:7" x14ac:dyDescent="0.2">
      <c r="G3280" s="105"/>
    </row>
    <row r="3281" spans="7:7" x14ac:dyDescent="0.2">
      <c r="G3281" s="105"/>
    </row>
    <row r="3282" spans="7:7" x14ac:dyDescent="0.2">
      <c r="G3282" s="105"/>
    </row>
    <row r="3283" spans="7:7" x14ac:dyDescent="0.2">
      <c r="G3283" s="105"/>
    </row>
    <row r="3284" spans="7:7" x14ac:dyDescent="0.2">
      <c r="G3284" s="105"/>
    </row>
    <row r="3285" spans="7:7" x14ac:dyDescent="0.2">
      <c r="G3285" s="105"/>
    </row>
    <row r="3286" spans="7:7" x14ac:dyDescent="0.2">
      <c r="G3286" s="105"/>
    </row>
    <row r="3287" spans="7:7" x14ac:dyDescent="0.2">
      <c r="G3287" s="105"/>
    </row>
    <row r="3288" spans="7:7" x14ac:dyDescent="0.2">
      <c r="G3288" s="105"/>
    </row>
    <row r="3289" spans="7:7" x14ac:dyDescent="0.2">
      <c r="G3289" s="105"/>
    </row>
    <row r="3290" spans="7:7" x14ac:dyDescent="0.2">
      <c r="G3290" s="105"/>
    </row>
    <row r="3291" spans="7:7" x14ac:dyDescent="0.2">
      <c r="G3291" s="105"/>
    </row>
    <row r="3292" spans="7:7" x14ac:dyDescent="0.2">
      <c r="G3292" s="105"/>
    </row>
    <row r="3293" spans="7:7" x14ac:dyDescent="0.2">
      <c r="G3293" s="105"/>
    </row>
    <row r="3294" spans="7:7" x14ac:dyDescent="0.2">
      <c r="G3294" s="105"/>
    </row>
    <row r="3295" spans="7:7" x14ac:dyDescent="0.2">
      <c r="G3295" s="105"/>
    </row>
    <row r="3296" spans="7:7" x14ac:dyDescent="0.2">
      <c r="G3296" s="105"/>
    </row>
    <row r="3297" spans="7:7" x14ac:dyDescent="0.2">
      <c r="G3297" s="105"/>
    </row>
    <row r="3298" spans="7:7" x14ac:dyDescent="0.2">
      <c r="G3298" s="105"/>
    </row>
    <row r="3299" spans="7:7" x14ac:dyDescent="0.2">
      <c r="G3299" s="105"/>
    </row>
    <row r="3300" spans="7:7" x14ac:dyDescent="0.2">
      <c r="G3300" s="105"/>
    </row>
    <row r="3301" spans="7:7" x14ac:dyDescent="0.2">
      <c r="G3301" s="105"/>
    </row>
    <row r="3302" spans="7:7" x14ac:dyDescent="0.2">
      <c r="G3302" s="105"/>
    </row>
    <row r="3303" spans="7:7" x14ac:dyDescent="0.2">
      <c r="G3303" s="105"/>
    </row>
    <row r="3304" spans="7:7" x14ac:dyDescent="0.2">
      <c r="G3304" s="105"/>
    </row>
    <row r="3305" spans="7:7" x14ac:dyDescent="0.2">
      <c r="G3305" s="105"/>
    </row>
    <row r="3306" spans="7:7" x14ac:dyDescent="0.2">
      <c r="G3306" s="105"/>
    </row>
    <row r="3307" spans="7:7" x14ac:dyDescent="0.2">
      <c r="G3307" s="105"/>
    </row>
    <row r="3308" spans="7:7" x14ac:dyDescent="0.2">
      <c r="G3308" s="105"/>
    </row>
    <row r="3309" spans="7:7" x14ac:dyDescent="0.2">
      <c r="G3309" s="105"/>
    </row>
    <row r="3310" spans="7:7" x14ac:dyDescent="0.2">
      <c r="G3310" s="105"/>
    </row>
    <row r="3311" spans="7:7" x14ac:dyDescent="0.2">
      <c r="G3311" s="105"/>
    </row>
    <row r="3312" spans="7:7" x14ac:dyDescent="0.2">
      <c r="G3312" s="105"/>
    </row>
    <row r="3313" spans="7:7" x14ac:dyDescent="0.2">
      <c r="G3313" s="105"/>
    </row>
    <row r="3314" spans="7:7" x14ac:dyDescent="0.2">
      <c r="G3314" s="105"/>
    </row>
    <row r="3315" spans="7:7" x14ac:dyDescent="0.2">
      <c r="G3315" s="105"/>
    </row>
    <row r="3316" spans="7:7" x14ac:dyDescent="0.2">
      <c r="G3316" s="105"/>
    </row>
    <row r="3317" spans="7:7" x14ac:dyDescent="0.2">
      <c r="G3317" s="105"/>
    </row>
    <row r="3318" spans="7:7" x14ac:dyDescent="0.2">
      <c r="G3318" s="105"/>
    </row>
    <row r="3319" spans="7:7" x14ac:dyDescent="0.2">
      <c r="G3319" s="105"/>
    </row>
    <row r="3320" spans="7:7" x14ac:dyDescent="0.2">
      <c r="G3320" s="105"/>
    </row>
    <row r="3321" spans="7:7" x14ac:dyDescent="0.2">
      <c r="G3321" s="105"/>
    </row>
    <row r="3322" spans="7:7" x14ac:dyDescent="0.2">
      <c r="G3322" s="105"/>
    </row>
    <row r="3323" spans="7:7" x14ac:dyDescent="0.2">
      <c r="G3323" s="105"/>
    </row>
    <row r="3324" spans="7:7" x14ac:dyDescent="0.2">
      <c r="G3324" s="105"/>
    </row>
    <row r="3325" spans="7:7" x14ac:dyDescent="0.2">
      <c r="G3325" s="105"/>
    </row>
    <row r="3326" spans="7:7" x14ac:dyDescent="0.2">
      <c r="G3326" s="105"/>
    </row>
    <row r="3327" spans="7:7" x14ac:dyDescent="0.2">
      <c r="G3327" s="105"/>
    </row>
    <row r="3328" spans="7:7" x14ac:dyDescent="0.2">
      <c r="G3328" s="105"/>
    </row>
    <row r="3329" spans="7:7" x14ac:dyDescent="0.2">
      <c r="G3329" s="105"/>
    </row>
    <row r="3330" spans="7:7" x14ac:dyDescent="0.2">
      <c r="G3330" s="105"/>
    </row>
    <row r="3331" spans="7:7" x14ac:dyDescent="0.2">
      <c r="G3331" s="105"/>
    </row>
    <row r="3332" spans="7:7" x14ac:dyDescent="0.2">
      <c r="G3332" s="105"/>
    </row>
    <row r="3333" spans="7:7" x14ac:dyDescent="0.2">
      <c r="G3333" s="105"/>
    </row>
    <row r="3334" spans="7:7" x14ac:dyDescent="0.2">
      <c r="G3334" s="105"/>
    </row>
    <row r="3335" spans="7:7" x14ac:dyDescent="0.2">
      <c r="G3335" s="105"/>
    </row>
    <row r="3336" spans="7:7" x14ac:dyDescent="0.2">
      <c r="G3336" s="105"/>
    </row>
    <row r="3337" spans="7:7" x14ac:dyDescent="0.2">
      <c r="G3337" s="105"/>
    </row>
    <row r="3338" spans="7:7" x14ac:dyDescent="0.2">
      <c r="G3338" s="105"/>
    </row>
    <row r="3339" spans="7:7" x14ac:dyDescent="0.2">
      <c r="G3339" s="105"/>
    </row>
    <row r="3340" spans="7:7" x14ac:dyDescent="0.2">
      <c r="G3340" s="105"/>
    </row>
    <row r="3341" spans="7:7" x14ac:dyDescent="0.2">
      <c r="G3341" s="105"/>
    </row>
    <row r="3342" spans="7:7" x14ac:dyDescent="0.2">
      <c r="G3342" s="105"/>
    </row>
    <row r="3343" spans="7:7" x14ac:dyDescent="0.2">
      <c r="G3343" s="105"/>
    </row>
    <row r="3344" spans="7:7" x14ac:dyDescent="0.2">
      <c r="G3344" s="105"/>
    </row>
    <row r="3345" spans="7:7" x14ac:dyDescent="0.2">
      <c r="G3345" s="105"/>
    </row>
    <row r="3346" spans="7:7" x14ac:dyDescent="0.2">
      <c r="G3346" s="105"/>
    </row>
    <row r="3347" spans="7:7" x14ac:dyDescent="0.2">
      <c r="G3347" s="105"/>
    </row>
    <row r="3348" spans="7:7" x14ac:dyDescent="0.2">
      <c r="G3348" s="105"/>
    </row>
    <row r="3349" spans="7:7" x14ac:dyDescent="0.2">
      <c r="G3349" s="105"/>
    </row>
    <row r="3350" spans="7:7" x14ac:dyDescent="0.2">
      <c r="G3350" s="105"/>
    </row>
    <row r="3351" spans="7:7" x14ac:dyDescent="0.2">
      <c r="G3351" s="105"/>
    </row>
    <row r="3352" spans="7:7" x14ac:dyDescent="0.2">
      <c r="G3352" s="105"/>
    </row>
    <row r="3353" spans="7:7" x14ac:dyDescent="0.2">
      <c r="G3353" s="105"/>
    </row>
    <row r="3354" spans="7:7" x14ac:dyDescent="0.2">
      <c r="G3354" s="105"/>
    </row>
    <row r="3355" spans="7:7" x14ac:dyDescent="0.2">
      <c r="G3355" s="105"/>
    </row>
    <row r="3356" spans="7:7" x14ac:dyDescent="0.2">
      <c r="G3356" s="105"/>
    </row>
    <row r="3357" spans="7:7" x14ac:dyDescent="0.2">
      <c r="G3357" s="105"/>
    </row>
    <row r="3358" spans="7:7" x14ac:dyDescent="0.2">
      <c r="G3358" s="105"/>
    </row>
    <row r="3359" spans="7:7" x14ac:dyDescent="0.2">
      <c r="G3359" s="105"/>
    </row>
    <row r="3360" spans="7:7" x14ac:dyDescent="0.2">
      <c r="G3360" s="105"/>
    </row>
    <row r="3361" spans="7:7" x14ac:dyDescent="0.2">
      <c r="G3361" s="105"/>
    </row>
    <row r="3362" spans="7:7" x14ac:dyDescent="0.2">
      <c r="G3362" s="105"/>
    </row>
    <row r="3363" spans="7:7" x14ac:dyDescent="0.2">
      <c r="G3363" s="105"/>
    </row>
    <row r="3364" spans="7:7" x14ac:dyDescent="0.2">
      <c r="G3364" s="105"/>
    </row>
    <row r="3365" spans="7:7" x14ac:dyDescent="0.2">
      <c r="G3365" s="105"/>
    </row>
    <row r="3366" spans="7:7" x14ac:dyDescent="0.2">
      <c r="G3366" s="105"/>
    </row>
    <row r="3367" spans="7:7" x14ac:dyDescent="0.2">
      <c r="G3367" s="105"/>
    </row>
    <row r="3368" spans="7:7" x14ac:dyDescent="0.2">
      <c r="G3368" s="105"/>
    </row>
    <row r="3369" spans="7:7" x14ac:dyDescent="0.2">
      <c r="G3369" s="105"/>
    </row>
    <row r="3370" spans="7:7" x14ac:dyDescent="0.2">
      <c r="G3370" s="105"/>
    </row>
    <row r="3371" spans="7:7" x14ac:dyDescent="0.2">
      <c r="G3371" s="105"/>
    </row>
    <row r="3372" spans="7:7" x14ac:dyDescent="0.2">
      <c r="G3372" s="105"/>
    </row>
    <row r="3373" spans="7:7" x14ac:dyDescent="0.2">
      <c r="G3373" s="105"/>
    </row>
    <row r="3374" spans="7:7" x14ac:dyDescent="0.2">
      <c r="G3374" s="105"/>
    </row>
    <row r="3375" spans="7:7" x14ac:dyDescent="0.2">
      <c r="G3375" s="105"/>
    </row>
    <row r="3376" spans="7:7" x14ac:dyDescent="0.2">
      <c r="G3376" s="105"/>
    </row>
    <row r="3377" spans="7:7" x14ac:dyDescent="0.2">
      <c r="G3377" s="105"/>
    </row>
    <row r="3378" spans="7:7" x14ac:dyDescent="0.2">
      <c r="G3378" s="105"/>
    </row>
    <row r="3379" spans="7:7" x14ac:dyDescent="0.2">
      <c r="G3379" s="105"/>
    </row>
    <row r="3380" spans="7:7" x14ac:dyDescent="0.2">
      <c r="G3380" s="105"/>
    </row>
    <row r="3381" spans="7:7" x14ac:dyDescent="0.2">
      <c r="G3381" s="105"/>
    </row>
    <row r="3382" spans="7:7" x14ac:dyDescent="0.2">
      <c r="G3382" s="105"/>
    </row>
    <row r="3383" spans="7:7" x14ac:dyDescent="0.2">
      <c r="G3383" s="105"/>
    </row>
    <row r="3384" spans="7:7" x14ac:dyDescent="0.2">
      <c r="G3384" s="105"/>
    </row>
    <row r="3385" spans="7:7" x14ac:dyDescent="0.2">
      <c r="G3385" s="105"/>
    </row>
    <row r="3386" spans="7:7" x14ac:dyDescent="0.2">
      <c r="G3386" s="105"/>
    </row>
    <row r="3387" spans="7:7" x14ac:dyDescent="0.2">
      <c r="G3387" s="105"/>
    </row>
    <row r="3388" spans="7:7" x14ac:dyDescent="0.2">
      <c r="G3388" s="105"/>
    </row>
    <row r="3389" spans="7:7" x14ac:dyDescent="0.2">
      <c r="G3389" s="105"/>
    </row>
    <row r="3390" spans="7:7" x14ac:dyDescent="0.2">
      <c r="G3390" s="105"/>
    </row>
    <row r="3391" spans="7:7" x14ac:dyDescent="0.2">
      <c r="G3391" s="105"/>
    </row>
    <row r="3392" spans="7:7" x14ac:dyDescent="0.2">
      <c r="G3392" s="105"/>
    </row>
    <row r="3393" spans="7:7" x14ac:dyDescent="0.2">
      <c r="G3393" s="105"/>
    </row>
    <row r="3394" spans="7:7" x14ac:dyDescent="0.2">
      <c r="G3394" s="105"/>
    </row>
    <row r="3395" spans="7:7" x14ac:dyDescent="0.2">
      <c r="G3395" s="105"/>
    </row>
    <row r="3396" spans="7:7" x14ac:dyDescent="0.2">
      <c r="G3396" s="105"/>
    </row>
    <row r="3397" spans="7:7" x14ac:dyDescent="0.2">
      <c r="G3397" s="105"/>
    </row>
    <row r="3398" spans="7:7" x14ac:dyDescent="0.2">
      <c r="G3398" s="105"/>
    </row>
    <row r="3399" spans="7:7" x14ac:dyDescent="0.2">
      <c r="G3399" s="105"/>
    </row>
    <row r="3400" spans="7:7" x14ac:dyDescent="0.2">
      <c r="G3400" s="105"/>
    </row>
    <row r="3401" spans="7:7" x14ac:dyDescent="0.2">
      <c r="G3401" s="105"/>
    </row>
    <row r="3402" spans="7:7" x14ac:dyDescent="0.2">
      <c r="G3402" s="105"/>
    </row>
    <row r="3403" spans="7:7" x14ac:dyDescent="0.2">
      <c r="G3403" s="105"/>
    </row>
    <row r="3404" spans="7:7" x14ac:dyDescent="0.2">
      <c r="G3404" s="105"/>
    </row>
    <row r="3405" spans="7:7" x14ac:dyDescent="0.2">
      <c r="G3405" s="105"/>
    </row>
    <row r="3406" spans="7:7" x14ac:dyDescent="0.2">
      <c r="G3406" s="105"/>
    </row>
    <row r="3407" spans="7:7" x14ac:dyDescent="0.2">
      <c r="G3407" s="105"/>
    </row>
    <row r="3408" spans="7:7" x14ac:dyDescent="0.2">
      <c r="G3408" s="105"/>
    </row>
    <row r="3409" spans="7:7" x14ac:dyDescent="0.2">
      <c r="G3409" s="105"/>
    </row>
    <row r="3410" spans="7:7" x14ac:dyDescent="0.2">
      <c r="G3410" s="105"/>
    </row>
    <row r="3411" spans="7:7" x14ac:dyDescent="0.2">
      <c r="G3411" s="105"/>
    </row>
    <row r="3412" spans="7:7" x14ac:dyDescent="0.2">
      <c r="G3412" s="105"/>
    </row>
    <row r="3413" spans="7:7" x14ac:dyDescent="0.2">
      <c r="G3413" s="105"/>
    </row>
    <row r="3414" spans="7:7" x14ac:dyDescent="0.2">
      <c r="G3414" s="105"/>
    </row>
    <row r="3415" spans="7:7" x14ac:dyDescent="0.2">
      <c r="G3415" s="105"/>
    </row>
    <row r="3416" spans="7:7" x14ac:dyDescent="0.2">
      <c r="G3416" s="105"/>
    </row>
    <row r="3417" spans="7:7" x14ac:dyDescent="0.2">
      <c r="G3417" s="105"/>
    </row>
    <row r="3418" spans="7:7" x14ac:dyDescent="0.2">
      <c r="G3418" s="105"/>
    </row>
    <row r="3419" spans="7:7" x14ac:dyDescent="0.2">
      <c r="G3419" s="105"/>
    </row>
    <row r="3420" spans="7:7" x14ac:dyDescent="0.2">
      <c r="G3420" s="105"/>
    </row>
    <row r="3421" spans="7:7" x14ac:dyDescent="0.2">
      <c r="G3421" s="105"/>
    </row>
    <row r="3422" spans="7:7" x14ac:dyDescent="0.2">
      <c r="G3422" s="105"/>
    </row>
    <row r="3423" spans="7:7" x14ac:dyDescent="0.2">
      <c r="G3423" s="105"/>
    </row>
    <row r="3424" spans="7:7" x14ac:dyDescent="0.2">
      <c r="G3424" s="105"/>
    </row>
    <row r="3425" spans="7:7" x14ac:dyDescent="0.2">
      <c r="G3425" s="105"/>
    </row>
    <row r="3426" spans="7:7" x14ac:dyDescent="0.2">
      <c r="G3426" s="105"/>
    </row>
    <row r="3427" spans="7:7" x14ac:dyDescent="0.2">
      <c r="G3427" s="105"/>
    </row>
    <row r="3428" spans="7:7" x14ac:dyDescent="0.2">
      <c r="G3428" s="105"/>
    </row>
    <row r="3429" spans="7:7" x14ac:dyDescent="0.2">
      <c r="G3429" s="105"/>
    </row>
    <row r="3430" spans="7:7" x14ac:dyDescent="0.2">
      <c r="G3430" s="105"/>
    </row>
    <row r="3431" spans="7:7" x14ac:dyDescent="0.2">
      <c r="G3431" s="105"/>
    </row>
    <row r="3432" spans="7:7" x14ac:dyDescent="0.2">
      <c r="G3432" s="105"/>
    </row>
    <row r="3433" spans="7:7" x14ac:dyDescent="0.2">
      <c r="G3433" s="105"/>
    </row>
    <row r="3434" spans="7:7" x14ac:dyDescent="0.2">
      <c r="G3434" s="105"/>
    </row>
    <row r="3435" spans="7:7" x14ac:dyDescent="0.2">
      <c r="G3435" s="105"/>
    </row>
    <row r="3436" spans="7:7" x14ac:dyDescent="0.2">
      <c r="G3436" s="105"/>
    </row>
    <row r="3437" spans="7:7" x14ac:dyDescent="0.2">
      <c r="G3437" s="105"/>
    </row>
    <row r="3438" spans="7:7" x14ac:dyDescent="0.2">
      <c r="G3438" s="105"/>
    </row>
    <row r="3439" spans="7:7" x14ac:dyDescent="0.2">
      <c r="G3439" s="105"/>
    </row>
    <row r="3440" spans="7:7" x14ac:dyDescent="0.2">
      <c r="G3440" s="105"/>
    </row>
    <row r="3441" spans="7:7" x14ac:dyDescent="0.2">
      <c r="G3441" s="105"/>
    </row>
    <row r="3442" spans="7:7" x14ac:dyDescent="0.2">
      <c r="G3442" s="105"/>
    </row>
    <row r="3443" spans="7:7" x14ac:dyDescent="0.2">
      <c r="G3443" s="105"/>
    </row>
    <row r="3444" spans="7:7" x14ac:dyDescent="0.2">
      <c r="G3444" s="105"/>
    </row>
    <row r="3445" spans="7:7" x14ac:dyDescent="0.2">
      <c r="G3445" s="105"/>
    </row>
    <row r="3446" spans="7:7" x14ac:dyDescent="0.2">
      <c r="G3446" s="105"/>
    </row>
    <row r="3447" spans="7:7" x14ac:dyDescent="0.2">
      <c r="G3447" s="105"/>
    </row>
    <row r="3448" spans="7:7" x14ac:dyDescent="0.2">
      <c r="G3448" s="105"/>
    </row>
    <row r="3449" spans="7:7" x14ac:dyDescent="0.2">
      <c r="G3449" s="105"/>
    </row>
    <row r="3450" spans="7:7" x14ac:dyDescent="0.2">
      <c r="G3450" s="105"/>
    </row>
    <row r="3451" spans="7:7" x14ac:dyDescent="0.2">
      <c r="G3451" s="105"/>
    </row>
    <row r="3452" spans="7:7" x14ac:dyDescent="0.2">
      <c r="G3452" s="105"/>
    </row>
    <row r="3453" spans="7:7" x14ac:dyDescent="0.2">
      <c r="G3453" s="105"/>
    </row>
    <row r="3454" spans="7:7" x14ac:dyDescent="0.2">
      <c r="G3454" s="105"/>
    </row>
    <row r="3455" spans="7:7" x14ac:dyDescent="0.2">
      <c r="G3455" s="105"/>
    </row>
    <row r="3456" spans="7:7" x14ac:dyDescent="0.2">
      <c r="G3456" s="105"/>
    </row>
    <row r="3457" spans="7:7" x14ac:dyDescent="0.2">
      <c r="G3457" s="105"/>
    </row>
    <row r="3458" spans="7:7" x14ac:dyDescent="0.2">
      <c r="G3458" s="105"/>
    </row>
    <row r="3459" spans="7:7" x14ac:dyDescent="0.2">
      <c r="G3459" s="105"/>
    </row>
    <row r="3460" spans="7:7" x14ac:dyDescent="0.2">
      <c r="G3460" s="105"/>
    </row>
    <row r="3461" spans="7:7" x14ac:dyDescent="0.2">
      <c r="G3461" s="105"/>
    </row>
    <row r="3462" spans="7:7" x14ac:dyDescent="0.2">
      <c r="G3462" s="105"/>
    </row>
    <row r="3463" spans="7:7" x14ac:dyDescent="0.2">
      <c r="G3463" s="105"/>
    </row>
    <row r="3464" spans="7:7" x14ac:dyDescent="0.2">
      <c r="G3464" s="105"/>
    </row>
    <row r="3465" spans="7:7" x14ac:dyDescent="0.2">
      <c r="G3465" s="105"/>
    </row>
    <row r="3466" spans="7:7" x14ac:dyDescent="0.2">
      <c r="G3466" s="105"/>
    </row>
    <row r="3467" spans="7:7" x14ac:dyDescent="0.2">
      <c r="G3467" s="105"/>
    </row>
    <row r="3468" spans="7:7" x14ac:dyDescent="0.2">
      <c r="G3468" s="105"/>
    </row>
    <row r="3469" spans="7:7" x14ac:dyDescent="0.2">
      <c r="G3469" s="105"/>
    </row>
    <row r="3470" spans="7:7" x14ac:dyDescent="0.2">
      <c r="G3470" s="105"/>
    </row>
    <row r="3471" spans="7:7" x14ac:dyDescent="0.2">
      <c r="G3471" s="105"/>
    </row>
    <row r="3472" spans="7:7" x14ac:dyDescent="0.2">
      <c r="G3472" s="105"/>
    </row>
    <row r="3473" spans="7:7" x14ac:dyDescent="0.2">
      <c r="G3473" s="105"/>
    </row>
    <row r="3474" spans="7:7" x14ac:dyDescent="0.2">
      <c r="G3474" s="105"/>
    </row>
    <row r="3475" spans="7:7" x14ac:dyDescent="0.2">
      <c r="G3475" s="105"/>
    </row>
    <row r="3476" spans="7:7" x14ac:dyDescent="0.2">
      <c r="G3476" s="105"/>
    </row>
    <row r="3477" spans="7:7" x14ac:dyDescent="0.2">
      <c r="G3477" s="105"/>
    </row>
    <row r="3478" spans="7:7" x14ac:dyDescent="0.2">
      <c r="G3478" s="105"/>
    </row>
    <row r="3479" spans="7:7" x14ac:dyDescent="0.2">
      <c r="G3479" s="105"/>
    </row>
    <row r="3480" spans="7:7" x14ac:dyDescent="0.2">
      <c r="G3480" s="105"/>
    </row>
    <row r="3481" spans="7:7" x14ac:dyDescent="0.2">
      <c r="G3481" s="105"/>
    </row>
    <row r="3482" spans="7:7" x14ac:dyDescent="0.2">
      <c r="G3482" s="105"/>
    </row>
    <row r="3483" spans="7:7" x14ac:dyDescent="0.2">
      <c r="G3483" s="105"/>
    </row>
    <row r="3484" spans="7:7" x14ac:dyDescent="0.2">
      <c r="G3484" s="105"/>
    </row>
    <row r="3485" spans="7:7" x14ac:dyDescent="0.2">
      <c r="G3485" s="105"/>
    </row>
    <row r="3486" spans="7:7" x14ac:dyDescent="0.2">
      <c r="G3486" s="105"/>
    </row>
    <row r="3487" spans="7:7" x14ac:dyDescent="0.2">
      <c r="G3487" s="105"/>
    </row>
    <row r="3488" spans="7:7" x14ac:dyDescent="0.2">
      <c r="G3488" s="105"/>
    </row>
    <row r="3489" spans="7:7" x14ac:dyDescent="0.2">
      <c r="G3489" s="105"/>
    </row>
    <row r="3490" spans="7:7" x14ac:dyDescent="0.2">
      <c r="G3490" s="105"/>
    </row>
    <row r="3491" spans="7:7" x14ac:dyDescent="0.2">
      <c r="G3491" s="105"/>
    </row>
    <row r="3492" spans="7:7" x14ac:dyDescent="0.2">
      <c r="G3492" s="105"/>
    </row>
    <row r="3493" spans="7:7" x14ac:dyDescent="0.2">
      <c r="G3493" s="105"/>
    </row>
    <row r="3494" spans="7:7" x14ac:dyDescent="0.2">
      <c r="G3494" s="105"/>
    </row>
    <row r="3495" spans="7:7" x14ac:dyDescent="0.2">
      <c r="G3495" s="105"/>
    </row>
    <row r="3496" spans="7:7" x14ac:dyDescent="0.2">
      <c r="G3496" s="105"/>
    </row>
    <row r="3497" spans="7:7" x14ac:dyDescent="0.2">
      <c r="G3497" s="105"/>
    </row>
    <row r="3498" spans="7:7" x14ac:dyDescent="0.2">
      <c r="G3498" s="105"/>
    </row>
    <row r="3499" spans="7:7" x14ac:dyDescent="0.2">
      <c r="G3499" s="105"/>
    </row>
    <row r="3500" spans="7:7" x14ac:dyDescent="0.2">
      <c r="G3500" s="105"/>
    </row>
    <row r="3501" spans="7:7" x14ac:dyDescent="0.2">
      <c r="G3501" s="105"/>
    </row>
    <row r="3502" spans="7:7" x14ac:dyDescent="0.2">
      <c r="G3502" s="105"/>
    </row>
    <row r="3503" spans="7:7" x14ac:dyDescent="0.2">
      <c r="G3503" s="105"/>
    </row>
    <row r="3504" spans="7:7" x14ac:dyDescent="0.2">
      <c r="G3504" s="105"/>
    </row>
    <row r="3505" spans="7:7" x14ac:dyDescent="0.2">
      <c r="G3505" s="105"/>
    </row>
    <row r="3506" spans="7:7" x14ac:dyDescent="0.2">
      <c r="G3506" s="105"/>
    </row>
    <row r="3507" spans="7:7" x14ac:dyDescent="0.2">
      <c r="G3507" s="105"/>
    </row>
    <row r="3508" spans="7:7" x14ac:dyDescent="0.2">
      <c r="G3508" s="105"/>
    </row>
    <row r="3509" spans="7:7" x14ac:dyDescent="0.2">
      <c r="G3509" s="105"/>
    </row>
    <row r="3510" spans="7:7" x14ac:dyDescent="0.2">
      <c r="G3510" s="105"/>
    </row>
    <row r="3511" spans="7:7" x14ac:dyDescent="0.2">
      <c r="G3511" s="105"/>
    </row>
    <row r="3512" spans="7:7" x14ac:dyDescent="0.2">
      <c r="G3512" s="105"/>
    </row>
    <row r="3513" spans="7:7" x14ac:dyDescent="0.2">
      <c r="G3513" s="105"/>
    </row>
    <row r="3514" spans="7:7" x14ac:dyDescent="0.2">
      <c r="G3514" s="105"/>
    </row>
    <row r="3515" spans="7:7" x14ac:dyDescent="0.2">
      <c r="G3515" s="105"/>
    </row>
    <row r="3516" spans="7:7" x14ac:dyDescent="0.2">
      <c r="G3516" s="105"/>
    </row>
    <row r="3517" spans="7:7" x14ac:dyDescent="0.2">
      <c r="G3517" s="105"/>
    </row>
    <row r="3518" spans="7:7" x14ac:dyDescent="0.2">
      <c r="G3518" s="105"/>
    </row>
    <row r="3519" spans="7:7" x14ac:dyDescent="0.2">
      <c r="G3519" s="105"/>
    </row>
    <row r="3520" spans="7:7" x14ac:dyDescent="0.2">
      <c r="G3520" s="105"/>
    </row>
    <row r="3521" spans="7:7" x14ac:dyDescent="0.2">
      <c r="G3521" s="105"/>
    </row>
    <row r="3522" spans="7:7" x14ac:dyDescent="0.2">
      <c r="G3522" s="105"/>
    </row>
    <row r="3523" spans="7:7" x14ac:dyDescent="0.2">
      <c r="G3523" s="105"/>
    </row>
    <row r="3524" spans="7:7" x14ac:dyDescent="0.2">
      <c r="G3524" s="105"/>
    </row>
    <row r="3525" spans="7:7" x14ac:dyDescent="0.2">
      <c r="G3525" s="105"/>
    </row>
    <row r="3526" spans="7:7" x14ac:dyDescent="0.2">
      <c r="G3526" s="105"/>
    </row>
    <row r="3527" spans="7:7" x14ac:dyDescent="0.2">
      <c r="G3527" s="105"/>
    </row>
    <row r="3528" spans="7:7" x14ac:dyDescent="0.2">
      <c r="G3528" s="105"/>
    </row>
    <row r="3529" spans="7:7" x14ac:dyDescent="0.2">
      <c r="G3529" s="105"/>
    </row>
    <row r="3530" spans="7:7" x14ac:dyDescent="0.2">
      <c r="G3530" s="105"/>
    </row>
    <row r="3531" spans="7:7" x14ac:dyDescent="0.2">
      <c r="G3531" s="105"/>
    </row>
    <row r="3532" spans="7:7" x14ac:dyDescent="0.2">
      <c r="G3532" s="105"/>
    </row>
    <row r="3533" spans="7:7" x14ac:dyDescent="0.2">
      <c r="G3533" s="105"/>
    </row>
    <row r="3534" spans="7:7" x14ac:dyDescent="0.2">
      <c r="G3534" s="105"/>
    </row>
    <row r="3535" spans="7:7" x14ac:dyDescent="0.2">
      <c r="G3535" s="105"/>
    </row>
    <row r="3536" spans="7:7" x14ac:dyDescent="0.2">
      <c r="G3536" s="105"/>
    </row>
    <row r="3537" spans="7:7" x14ac:dyDescent="0.2">
      <c r="G3537" s="105"/>
    </row>
    <row r="3538" spans="7:7" x14ac:dyDescent="0.2">
      <c r="G3538" s="105"/>
    </row>
    <row r="3539" spans="7:7" x14ac:dyDescent="0.2">
      <c r="G3539" s="105"/>
    </row>
    <row r="3540" spans="7:7" x14ac:dyDescent="0.2">
      <c r="G3540" s="105"/>
    </row>
    <row r="3541" spans="7:7" x14ac:dyDescent="0.2">
      <c r="G3541" s="105"/>
    </row>
    <row r="3542" spans="7:7" x14ac:dyDescent="0.2">
      <c r="G3542" s="105"/>
    </row>
    <row r="3543" spans="7:7" x14ac:dyDescent="0.2">
      <c r="G3543" s="105"/>
    </row>
    <row r="3544" spans="7:7" x14ac:dyDescent="0.2">
      <c r="G3544" s="105"/>
    </row>
    <row r="3545" spans="7:7" x14ac:dyDescent="0.2">
      <c r="G3545" s="105"/>
    </row>
    <row r="3546" spans="7:7" x14ac:dyDescent="0.2">
      <c r="G3546" s="105"/>
    </row>
    <row r="3547" spans="7:7" x14ac:dyDescent="0.2">
      <c r="G3547" s="105"/>
    </row>
    <row r="3548" spans="7:7" x14ac:dyDescent="0.2">
      <c r="G3548" s="105"/>
    </row>
    <row r="3549" spans="7:7" x14ac:dyDescent="0.2">
      <c r="G3549" s="105"/>
    </row>
    <row r="3550" spans="7:7" x14ac:dyDescent="0.2">
      <c r="G3550" s="105"/>
    </row>
    <row r="3551" spans="7:7" x14ac:dyDescent="0.2">
      <c r="G3551" s="105"/>
    </row>
    <row r="3552" spans="7:7" x14ac:dyDescent="0.2">
      <c r="G3552" s="105"/>
    </row>
    <row r="3553" spans="7:7" x14ac:dyDescent="0.2">
      <c r="G3553" s="105"/>
    </row>
    <row r="3554" spans="7:7" x14ac:dyDescent="0.2">
      <c r="G3554" s="105"/>
    </row>
    <row r="3555" spans="7:7" x14ac:dyDescent="0.2">
      <c r="G3555" s="105"/>
    </row>
    <row r="3556" spans="7:7" x14ac:dyDescent="0.2">
      <c r="G3556" s="105"/>
    </row>
    <row r="3557" spans="7:7" x14ac:dyDescent="0.2">
      <c r="G3557" s="105"/>
    </row>
    <row r="3558" spans="7:7" x14ac:dyDescent="0.2">
      <c r="G3558" s="105"/>
    </row>
    <row r="3559" spans="7:7" x14ac:dyDescent="0.2">
      <c r="G3559" s="105"/>
    </row>
    <row r="3560" spans="7:7" x14ac:dyDescent="0.2">
      <c r="G3560" s="105"/>
    </row>
    <row r="3561" spans="7:7" x14ac:dyDescent="0.2">
      <c r="G3561" s="105"/>
    </row>
    <row r="3562" spans="7:7" x14ac:dyDescent="0.2">
      <c r="G3562" s="105"/>
    </row>
    <row r="3563" spans="7:7" x14ac:dyDescent="0.2">
      <c r="G3563" s="105"/>
    </row>
    <row r="3564" spans="7:7" x14ac:dyDescent="0.2">
      <c r="G3564" s="105"/>
    </row>
    <row r="3565" spans="7:7" x14ac:dyDescent="0.2">
      <c r="G3565" s="105"/>
    </row>
    <row r="3566" spans="7:7" x14ac:dyDescent="0.2">
      <c r="G3566" s="105"/>
    </row>
    <row r="3567" spans="7:7" x14ac:dyDescent="0.2">
      <c r="G3567" s="105"/>
    </row>
  </sheetData>
  <mergeCells count="49">
    <mergeCell ref="B479:F479"/>
    <mergeCell ref="B468:F468"/>
    <mergeCell ref="B438:F438"/>
    <mergeCell ref="B498:E498"/>
    <mergeCell ref="A501:G501"/>
    <mergeCell ref="B484:G484"/>
    <mergeCell ref="B483:G483"/>
    <mergeCell ref="A487:F488"/>
    <mergeCell ref="G487:G488"/>
    <mergeCell ref="B500:E500"/>
    <mergeCell ref="B364:F364"/>
    <mergeCell ref="B432:F432"/>
    <mergeCell ref="B427:F427"/>
    <mergeCell ref="A346:B346"/>
    <mergeCell ref="B347:F347"/>
    <mergeCell ref="B356:F356"/>
    <mergeCell ref="B502:E502"/>
    <mergeCell ref="G507:G508"/>
    <mergeCell ref="A507:F508"/>
    <mergeCell ref="A481:F482"/>
    <mergeCell ref="G481:G482"/>
    <mergeCell ref="A505:F506"/>
    <mergeCell ref="G505:G506"/>
    <mergeCell ref="B504:E504"/>
    <mergeCell ref="A494:D495"/>
    <mergeCell ref="G494:G495"/>
    <mergeCell ref="A3:F3"/>
    <mergeCell ref="A4:F4"/>
    <mergeCell ref="B116:E116"/>
    <mergeCell ref="A13:E14"/>
    <mergeCell ref="B15:D15"/>
    <mergeCell ref="A114:E115"/>
    <mergeCell ref="A30:E31"/>
    <mergeCell ref="G13:G14"/>
    <mergeCell ref="B435:F435"/>
    <mergeCell ref="B417:F417"/>
    <mergeCell ref="B408:F408"/>
    <mergeCell ref="B402:F402"/>
    <mergeCell ref="A300:E301"/>
    <mergeCell ref="G114:G115"/>
    <mergeCell ref="G30:G31"/>
    <mergeCell ref="G343:G344"/>
    <mergeCell ref="G300:G301"/>
    <mergeCell ref="G250:G251"/>
    <mergeCell ref="A343:E344"/>
    <mergeCell ref="B396:F396"/>
    <mergeCell ref="B378:F378"/>
    <mergeCell ref="B373:F373"/>
    <mergeCell ref="A250:E251"/>
  </mergeCells>
  <printOptions horizontalCentered="1"/>
  <pageMargins left="0.31496062992125984" right="0.19685039370078741" top="0.39370078740157483" bottom="0.39370078740157483" header="0.31496062992125984" footer="0.31496062992125984"/>
  <pageSetup paperSize="9" scale="56" fitToHeight="0" orientation="landscape" horizontalDpi="1200" verticalDpi="1200" r:id="rId1"/>
  <headerFooter>
    <oddFooter>&amp;L&amp;P</oddFooter>
  </headerFooter>
  <rowBreaks count="9" manualBreakCount="9">
    <brk id="56" max="6" man="1"/>
    <brk id="115" max="6" man="1"/>
    <brk id="177" max="6" man="1"/>
    <brk id="217" max="6" man="1"/>
    <brk id="276" max="6" man="1"/>
    <brk id="325" max="6" man="1"/>
    <brk id="377" max="6" man="1"/>
    <brk id="437" max="6" man="1"/>
    <brk id="48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38" sqref="F38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PLAN PREÇOS</vt:lpstr>
      <vt:lpstr>Plan1</vt:lpstr>
      <vt:lpstr>'PLAN PREÇOS'!Area_de_impressao</vt:lpstr>
      <vt:lpstr>RESUMO!Area_de_impressao</vt:lpstr>
      <vt:lpstr>'PLAN PREÇOS'!Titulos_de_impressao</vt:lpstr>
    </vt:vector>
  </TitlesOfParts>
  <Company>Secretaria do Estado da Saude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apaschoalin</dc:creator>
  <cp:lastModifiedBy>Adriana Lima Conserva</cp:lastModifiedBy>
  <cp:lastPrinted>2020-12-07T12:53:12Z</cp:lastPrinted>
  <dcterms:created xsi:type="dcterms:W3CDTF">2008-02-27T18:49:32Z</dcterms:created>
  <dcterms:modified xsi:type="dcterms:W3CDTF">2020-12-23T21:06:44Z</dcterms:modified>
</cp:coreProperties>
</file>