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Geral" sheetId="1" r:id="rId1"/>
  </sheets>
  <definedNames>
    <definedName name="_xlnm.Print_Area" localSheetId="0">'Geral'!$A$1:$H$236</definedName>
    <definedName name="_xlnm.Print_Titles" localSheetId="0">'Geral'!$3:$7</definedName>
  </definedNames>
  <calcPr fullCalcOnLoad="1"/>
</workbook>
</file>

<file path=xl/sharedStrings.xml><?xml version="1.0" encoding="utf-8"?>
<sst xmlns="http://schemas.openxmlformats.org/spreadsheetml/2006/main" count="440" uniqueCount="309">
  <si>
    <t>HOSPITAIS</t>
  </si>
  <si>
    <t>AR-CONDICIONADO</t>
  </si>
  <si>
    <t>Torre de Resfriamento</t>
  </si>
  <si>
    <t>Ano de Fabricação</t>
  </si>
  <si>
    <t>Marca</t>
  </si>
  <si>
    <t>REDE DE GASES MEDICINAIS</t>
  </si>
  <si>
    <t>Contratada</t>
  </si>
  <si>
    <t>ELÉTRICA</t>
  </si>
  <si>
    <t>HIDRÁULICA</t>
  </si>
  <si>
    <t>Bombas de recalque</t>
  </si>
  <si>
    <t>GERAL</t>
  </si>
  <si>
    <t>Área Construída</t>
  </si>
  <si>
    <t>Área do Terreno</t>
  </si>
  <si>
    <t xml:space="preserve">nº leitos ativos </t>
  </si>
  <si>
    <t xml:space="preserve">Construído em </t>
  </si>
  <si>
    <t>Tipo de Hospital (atendimento)</t>
  </si>
  <si>
    <t xml:space="preserve">Bombas </t>
  </si>
  <si>
    <t xml:space="preserve"> - condensação</t>
  </si>
  <si>
    <t xml:space="preserve"> - água gelada</t>
  </si>
  <si>
    <t>SISTEMAS E EQUIPAMENTOS</t>
  </si>
  <si>
    <t>Vazão (kg/h)</t>
  </si>
  <si>
    <t>Vácuo máx (pol Hg)</t>
  </si>
  <si>
    <t xml:space="preserve">Gases/Recipiente </t>
  </si>
  <si>
    <t>Cabine de entrada</t>
  </si>
  <si>
    <t>Cabine de transformação</t>
  </si>
  <si>
    <t>Trafos (kVA)</t>
  </si>
  <si>
    <t>Disjuntores - PVO</t>
  </si>
  <si>
    <t>Grupo Gerador (kVA)</t>
  </si>
  <si>
    <t>Chaves seccionadoras 15 kV</t>
  </si>
  <si>
    <t>Bombas de Incêndio (princ + jockey)</t>
  </si>
  <si>
    <t>Fan-coil (unid)</t>
  </si>
  <si>
    <t>Rampas</t>
  </si>
  <si>
    <t>Alarmes</t>
  </si>
  <si>
    <t>ACJ - Aparelho Compacto de Janela</t>
  </si>
  <si>
    <t>Splits</t>
  </si>
  <si>
    <t>AQUECEDORES</t>
  </si>
  <si>
    <t>Reforma</t>
  </si>
  <si>
    <t>Quantidade</t>
  </si>
  <si>
    <t>Potência Térmica (kcal/h)</t>
  </si>
  <si>
    <t xml:space="preserve">SISTEMA DE VÁCUO </t>
  </si>
  <si>
    <t>Bomba - Marca/Modelo</t>
  </si>
  <si>
    <t>Rede Vácuo</t>
  </si>
  <si>
    <t>Quadros de Transferência</t>
  </si>
  <si>
    <t>No Break/Estabilizadores/ Retificadores Centrais</t>
  </si>
  <si>
    <t>Painéis Gerais de MT</t>
  </si>
  <si>
    <t>Painéis Gerais de BT</t>
  </si>
  <si>
    <t>Quadros de Distribuição em BT</t>
  </si>
  <si>
    <t>Caixas d´água</t>
  </si>
  <si>
    <t>Extintores</t>
  </si>
  <si>
    <t>COMBATE A INCÊNDIO</t>
  </si>
  <si>
    <t xml:space="preserve"> - Água pressurizada</t>
  </si>
  <si>
    <t xml:space="preserve"> - Pó químico</t>
  </si>
  <si>
    <t xml:space="preserve"> - CO²</t>
  </si>
  <si>
    <t>CÂMARAS FRIGORÍFICAS</t>
  </si>
  <si>
    <t>Quantidade/Tipo</t>
  </si>
  <si>
    <t xml:space="preserve">Potência </t>
  </si>
  <si>
    <t>SISTEMA DE AR COMPRIMIDO</t>
  </si>
  <si>
    <t>Rede de Ar Comprimido</t>
  </si>
  <si>
    <t>Hidrantes</t>
  </si>
  <si>
    <t>Sanitários</t>
  </si>
  <si>
    <t>Hidrômetros</t>
  </si>
  <si>
    <t>COBERTURAS</t>
  </si>
  <si>
    <t>Caixas de Inspeção</t>
  </si>
  <si>
    <t xml:space="preserve"> - Caixas de Gordura</t>
  </si>
  <si>
    <t xml:space="preserve"> - Caixas de Esgoto</t>
  </si>
  <si>
    <t xml:space="preserve"> - Caixas de Água Pluvial</t>
  </si>
  <si>
    <t>Cortinas de Ar</t>
  </si>
  <si>
    <t>Bomba de Água Quente</t>
  </si>
  <si>
    <t>-</t>
  </si>
  <si>
    <t>Reservatório Inferior  - Capacidade (L)</t>
  </si>
  <si>
    <t>Reservatório Superior  - Capacidade (L)</t>
  </si>
  <si>
    <t>Telhados m² e qntd</t>
  </si>
  <si>
    <t>Lajes m² e qntd</t>
  </si>
  <si>
    <t>Rede de Dutos (m)</t>
  </si>
  <si>
    <t>Self Contained</t>
  </si>
  <si>
    <t>BI-Splits</t>
  </si>
  <si>
    <t>TRI- Splits</t>
  </si>
  <si>
    <t>Quadro Ar condicionado</t>
  </si>
  <si>
    <t xml:space="preserve">T.B.E Tratamento com bactericida unid. Evaporadora/Bandeja Condensado </t>
  </si>
  <si>
    <t>T.A.G.C (tratamento d'água chiller's)</t>
  </si>
  <si>
    <t>T.A.T.R (tratamento d'água torre resf.)</t>
  </si>
  <si>
    <t>A.M (Avaliação microbiologica água e biofilme da bandeja de condensado ambientes especiais)</t>
  </si>
  <si>
    <t>Q.A.I (Qualidade do ar interno ambientes especiais)</t>
  </si>
  <si>
    <t>Rede de distribuição</t>
  </si>
  <si>
    <t xml:space="preserve">SPDA ( Grau de proteção II - Hospitais ) </t>
  </si>
  <si>
    <t>Espuma</t>
  </si>
  <si>
    <t>Central de Alarme</t>
  </si>
  <si>
    <t>Portas Corta Fogo</t>
  </si>
  <si>
    <t>CHAMADA DE ENFERMAGEM</t>
  </si>
  <si>
    <t>Centrais</t>
  </si>
  <si>
    <t xml:space="preserve">Sinalização de porta </t>
  </si>
  <si>
    <t>Pontos de chamada</t>
  </si>
  <si>
    <t>Ocupação Pessoas</t>
  </si>
  <si>
    <t>Capacidade (kg)</t>
  </si>
  <si>
    <t>Nº de paradas</t>
  </si>
  <si>
    <t>Exaustores / Ventiladores</t>
  </si>
  <si>
    <t>HOSPITAL REGIONAL SUL</t>
  </si>
  <si>
    <t>HOSPITAL I. DARCY VARGAS</t>
  </si>
  <si>
    <t>HOSPITAL MATERNIDADE INTERLAGOS</t>
  </si>
  <si>
    <t>CENTRO DE DISTRIBUIÇÃO E LOGISTICA</t>
  </si>
  <si>
    <t>CENTRO DE SAÚDE 1 - PINHEIROS</t>
  </si>
  <si>
    <t>INST. DANTE PAZZANESE DE CARDIOLOGIA</t>
  </si>
  <si>
    <t>3.461.13</t>
  </si>
  <si>
    <t>2003/2004</t>
  </si>
  <si>
    <t>2011 ( anexo )</t>
  </si>
  <si>
    <t>Atendimento Geral</t>
  </si>
  <si>
    <t>Atendimento Infantil</t>
  </si>
  <si>
    <t>Atendimento - Maternidade</t>
  </si>
  <si>
    <t>Distribuição de Vacinas</t>
  </si>
  <si>
    <t>Centro de Saúde</t>
  </si>
  <si>
    <t>Atendimento - Cardiologia</t>
  </si>
  <si>
    <t>6.368,04   /   9 Telhados</t>
  </si>
  <si>
    <t xml:space="preserve">2.626,47  /  4 Telhados </t>
  </si>
  <si>
    <t>1.544,16  /   4 Telhados</t>
  </si>
  <si>
    <t>1079,46 / 1 Telhado</t>
  </si>
  <si>
    <t>2348,95  /  3 Telhados</t>
  </si>
  <si>
    <t>251,30  /   3 Lajes</t>
  </si>
  <si>
    <t>1.008,45 / 5 Lajes</t>
  </si>
  <si>
    <t>311,00   /   3 Lajes</t>
  </si>
  <si>
    <t>19,44 / 1 Laje</t>
  </si>
  <si>
    <t>22,75   / 1 Laje</t>
  </si>
  <si>
    <t>120  ( retaguarda 1 e 2 )</t>
  </si>
  <si>
    <t>Quadri-Splits</t>
  </si>
  <si>
    <t>Forro radiante</t>
  </si>
  <si>
    <t>SIM</t>
  </si>
  <si>
    <t>5 (ambientes)</t>
  </si>
  <si>
    <t>4 (ambientes)</t>
  </si>
  <si>
    <t>0 (ambientes)</t>
  </si>
  <si>
    <t>3 (ARES/ANEXO)</t>
  </si>
  <si>
    <t>ELGIN</t>
  </si>
  <si>
    <t>MIPAL</t>
  </si>
  <si>
    <t>REFRIPOR</t>
  </si>
  <si>
    <t>BITZER/MC QUAY</t>
  </si>
  <si>
    <t>ELMAQ</t>
  </si>
  <si>
    <t>2004/2010</t>
  </si>
  <si>
    <t>12.500 kcal/h</t>
  </si>
  <si>
    <t>5.100 kcal/h</t>
  </si>
  <si>
    <t>3.500 kcal/h</t>
  </si>
  <si>
    <t>10.560 kcal/h</t>
  </si>
  <si>
    <t>82000BTUs</t>
  </si>
  <si>
    <t>BOYLER</t>
  </si>
  <si>
    <t xml:space="preserve">SIM </t>
  </si>
  <si>
    <t>CALDEIRAS</t>
  </si>
  <si>
    <t>Quantidade/Tipo de Caldeira</t>
  </si>
  <si>
    <t>2 CALDEIRAS A GÁS</t>
  </si>
  <si>
    <t>ETNA</t>
  </si>
  <si>
    <t>1.000 KG/H</t>
  </si>
  <si>
    <t>Potência térmica (kcal/h)</t>
  </si>
  <si>
    <t>642.000 KCAL/H</t>
  </si>
  <si>
    <t>Rede de Vapor</t>
  </si>
  <si>
    <t>T.A.C (tratamento d'água caldeira)</t>
  </si>
  <si>
    <t>Bomba de Alimentação Caldeira</t>
  </si>
  <si>
    <t>EAGLESAT / Mod. MAM 90C2L</t>
  </si>
  <si>
    <t>IBG</t>
  </si>
  <si>
    <t>Whithe Martins                                                          MAS-500Advanged UP</t>
  </si>
  <si>
    <t>AIR LIQUIDE</t>
  </si>
  <si>
    <t xml:space="preserve">Whithe Martins </t>
  </si>
  <si>
    <t>OX. Nitroso / Oxigênio</t>
  </si>
  <si>
    <t>OX. Nitroso / Oxigênio  -      Tanques e Cilindros</t>
  </si>
  <si>
    <t>2 cilindros</t>
  </si>
  <si>
    <t>O² N²O / Tanques e Cilindros</t>
  </si>
  <si>
    <t xml:space="preserve">1.       Area total de 6.619,34 m² - 9 telhados/ 3 lajes.                                              2.       Prédio Principal 20 metros de altura .                          
</t>
  </si>
  <si>
    <t xml:space="preserve">1.       Area total de 3.634,92 m² -  4 telhados/ 5 lajes.                                              2.       Prédio Principal 23 metros de altura .                          
</t>
  </si>
  <si>
    <t xml:space="preserve">1.       Area total de 1.855,16 m² - 4 telhados/ 3 lajes.                                                                             2.       Prédio Principal 15 metros de altura .                          
</t>
  </si>
  <si>
    <t xml:space="preserve">1.       Area total de 1.098,90 m² -  1 telhado/  1 laje.                                              2.       Prédio Principal 10 metros de altura .                          
</t>
  </si>
  <si>
    <t>1 x 50.000 litros</t>
  </si>
  <si>
    <t>3 x 15.000 litros</t>
  </si>
  <si>
    <t>1 x 15.000 litros</t>
  </si>
  <si>
    <t>1 x 5.000 litros</t>
  </si>
  <si>
    <t>2 x 50.000 litros</t>
  </si>
  <si>
    <t>2 x 10.000 litros</t>
  </si>
  <si>
    <t>2 x 25.000 litros</t>
  </si>
  <si>
    <t>1 x 8.000 litros</t>
  </si>
  <si>
    <t>2 x 9.000 litros</t>
  </si>
  <si>
    <t>3 x 12.000 litros ( reuso )</t>
  </si>
  <si>
    <t>1 x 1.000 litros</t>
  </si>
  <si>
    <t>2 x 1.000 litros</t>
  </si>
  <si>
    <t>1 x 500 litros</t>
  </si>
  <si>
    <t>4 x 500 litros</t>
  </si>
  <si>
    <t>ELEVADORES / MONTA CARGA / ESCADA ROLANTE</t>
  </si>
  <si>
    <t>Geral</t>
  </si>
  <si>
    <t>MANUTENÇÃO PREDIAL DE HOSPITAIS - MÓDULO SUL I - FOLHA DE DADOS</t>
  </si>
  <si>
    <t>HOSPITAL GUILHERME ÁLVARO - SANTOS</t>
  </si>
  <si>
    <t>HOSPITAL GUILHERME ÁLVARO</t>
  </si>
  <si>
    <t>COMODATO</t>
  </si>
  <si>
    <t>170 ( uti/cc)</t>
  </si>
  <si>
    <t>Rede de O²/N²O (Pontos de consumo)</t>
  </si>
  <si>
    <t>1 x 250 / 1 x 20 = 270 kVA</t>
  </si>
  <si>
    <t>1 x 150 = 150 kVA</t>
  </si>
  <si>
    <t>1  x 12 = 12 kVA</t>
  </si>
  <si>
    <t>3 X 1.000  /  1 X 1.500  /  2 x 500  /  5 x 750 = 9.250 kVA</t>
  </si>
  <si>
    <t>1 x  750  /  1 x 200   / 3 x 563  /  1 x 125   /  1 x 290 / 3 X 365 = 4.149 kVA</t>
  </si>
  <si>
    <t>1 x 14.000 litros</t>
  </si>
  <si>
    <t>4 x 25.000 litros</t>
  </si>
  <si>
    <t>4 x 5.000 litros</t>
  </si>
  <si>
    <t>1 x 35.000 litros</t>
  </si>
  <si>
    <t>6 x 1.000 litros</t>
  </si>
  <si>
    <t>2 x 500 litros</t>
  </si>
  <si>
    <t>150.000 kcal/h</t>
  </si>
  <si>
    <t>1 x 150 (AÉREO) = 150 kVa</t>
  </si>
  <si>
    <t>Chiller (analógico/micro-proc.) Potência (TR)</t>
  </si>
  <si>
    <t>1 x 60 = 60 TR</t>
  </si>
  <si>
    <t>14122,71  /  10 Telhados</t>
  </si>
  <si>
    <t>2086,16   /  7  Lajes</t>
  </si>
  <si>
    <t>MCQUAY / NOVOMI</t>
  </si>
  <si>
    <t>4 - Linde</t>
  </si>
  <si>
    <t>620 mHg</t>
  </si>
  <si>
    <t>2 - Linde</t>
  </si>
  <si>
    <t>O² / N / N²O - Tanques e Cilindros</t>
  </si>
  <si>
    <t xml:space="preserve">2 x 65000L / 2 x 140000 </t>
  </si>
  <si>
    <t>2 x 14000L / 4 x 16000L / 2 x 12500L / 2x 7500 L / 2 x 65000L</t>
  </si>
  <si>
    <t>11 x 500L / 8 x 1000L / 3 x 2000L</t>
  </si>
  <si>
    <t>MONTELI</t>
  </si>
  <si>
    <t>100 KG</t>
  </si>
  <si>
    <t>MONTA CARGA</t>
  </si>
  <si>
    <t xml:space="preserve">1.       Area total de 25.018,04 m² - 7 telhados/ 4 lajes.   
2.       Prédio Principal 44,25 metros de altura.                          
</t>
  </si>
  <si>
    <t xml:space="preserve">1.       Area total de 2.371,70 m² - 3 telhados/ 1 laje.                                          2.       Prédio Principal 10 metros de altura .                          
</t>
  </si>
  <si>
    <t>16 (ambientes)</t>
  </si>
  <si>
    <t>1 x 225 KVA / 1 x 550 KVA / 1 x 380 KVA / 1 x 500 KVA / 1 x 185KVA = 1840 KVA</t>
  </si>
  <si>
    <t xml:space="preserve">3 x 500 KVA / 1 x 300 KVA / 2 x 750 KVA / 1 x 225KVA / 1 x 30 KVA = 3555 KVA </t>
  </si>
  <si>
    <t xml:space="preserve">1.       Prédio Hebe Camargo - 805,5 m² - Telhado                        
</t>
  </si>
  <si>
    <t>SCHINDLER</t>
  </si>
  <si>
    <t>8 PESSOAS</t>
  </si>
  <si>
    <t>600 KG</t>
  </si>
  <si>
    <t>VILLARTA</t>
  </si>
  <si>
    <t>4 PESSOAS</t>
  </si>
  <si>
    <t>280 KG</t>
  </si>
  <si>
    <t>OTIS</t>
  </si>
  <si>
    <t>HARLO</t>
  </si>
  <si>
    <t>REAL</t>
  </si>
  <si>
    <t>5 X 15 TR / 1 X 80 TR / 1 X 60 TR = TOTAL 215 TR</t>
  </si>
  <si>
    <t>ATLAS</t>
  </si>
  <si>
    <t>THYSSEN</t>
  </si>
  <si>
    <t>BASS</t>
  </si>
  <si>
    <t>X</t>
  </si>
  <si>
    <t>ATLAS SCHINDLER</t>
  </si>
  <si>
    <t>ZENIT/MONTA CARGA</t>
  </si>
  <si>
    <t>MONTEX/MONTA CARGA</t>
  </si>
  <si>
    <t>THISSEN KRUPP/ELEVADOR</t>
  </si>
  <si>
    <t>2016/132400</t>
  </si>
  <si>
    <t>2016/132401</t>
  </si>
  <si>
    <t>2016/132393</t>
  </si>
  <si>
    <t>2016/132397</t>
  </si>
  <si>
    <t>2016/132396</t>
  </si>
  <si>
    <t>2016/132395</t>
  </si>
  <si>
    <t>2016/132402</t>
  </si>
  <si>
    <t>2016/132403</t>
  </si>
  <si>
    <t>2016/132404</t>
  </si>
  <si>
    <t>2016/132405</t>
  </si>
  <si>
    <t>2008/68498</t>
  </si>
  <si>
    <t>2008/68499</t>
  </si>
  <si>
    <t>2008/68500</t>
  </si>
  <si>
    <t>2008/68501</t>
  </si>
  <si>
    <t>ATLAS SCHINDLER/ELEVADOR</t>
  </si>
  <si>
    <t>2005/1424815</t>
  </si>
  <si>
    <t>2005/1424823</t>
  </si>
  <si>
    <t>2005/1424831</t>
  </si>
  <si>
    <t>2005/1424840</t>
  </si>
  <si>
    <t>2005/1424858</t>
  </si>
  <si>
    <t>2005/1424866</t>
  </si>
  <si>
    <t>THISSEN KRUPP/ESCADA ROL.</t>
  </si>
  <si>
    <t>2008/90677</t>
  </si>
  <si>
    <t>2008/90678</t>
  </si>
  <si>
    <t>2008/90679</t>
  </si>
  <si>
    <t>2008/90680</t>
  </si>
  <si>
    <t>ATLAS SCHINDLER/ESCADA ROL.</t>
  </si>
  <si>
    <t>2005/9006087</t>
  </si>
  <si>
    <t>2005/9006095</t>
  </si>
  <si>
    <t>(50 P2/PT/P3/P1)</t>
  </si>
  <si>
    <t>Detector de Fumaça</t>
  </si>
  <si>
    <t xml:space="preserve">(620 PT/PA/P1/P3/ANEXO) </t>
  </si>
  <si>
    <t>Sprinklers</t>
  </si>
  <si>
    <t>(50 P2/P.S.)</t>
  </si>
  <si>
    <t>(500 P2 /P3/P1)</t>
  </si>
  <si>
    <t>2 x 750/ 1 x 500 (ARES)/ 1 x 30 = 2.030 kVA</t>
  </si>
  <si>
    <t>1 x450/ 1 x 500(ARES)/ 1 x 260 = 1.250 kVa</t>
  </si>
  <si>
    <t>10 x 1.000 litros</t>
  </si>
  <si>
    <t>1 x 4CV / 1 X 3 CV</t>
  </si>
  <si>
    <t xml:space="preserve"> 1 x 750/ 1 x 500/ 1 x 300 = 1.550 kVA</t>
  </si>
  <si>
    <t>2 x 450 = 900 kVA</t>
  </si>
  <si>
    <t>1 x 158 = 158kVA</t>
  </si>
  <si>
    <t>1 x 21.600 litros ( torre ext)</t>
  </si>
  <si>
    <t>1 x 80.500 litros ( torre ext)</t>
  </si>
  <si>
    <t>2003 ( Prédio 3 )  /  2005 ( Ambulatorio ) / 2017 (P1 / P2)</t>
  </si>
  <si>
    <t>14.158,32 /  7 Telhados</t>
  </si>
  <si>
    <t>12.661,70   /  5 Lajes</t>
  </si>
  <si>
    <t>P1 = 1 x 150 / 1 x 120 / P2 = 1 x 150 / 1 x 120 
P3 = 2 x 165 / 1 x 90 / PA = 2 x 250  
PTorre = 1 x 100
1 X 15 TR                TOTAL = 1.575 TR</t>
  </si>
  <si>
    <t>35 (ambientes)</t>
  </si>
  <si>
    <t>2                                                                            4</t>
  </si>
  <si>
    <t>DOMMEL / ECOENGI                                      RINNAI / YUME</t>
  </si>
  <si>
    <t>2005 / 2015                                                     2018/2015</t>
  </si>
  <si>
    <t xml:space="preserve">3000 L / 1500 L                                  </t>
  </si>
  <si>
    <t>4                                                                           0</t>
  </si>
  <si>
    <t>_                                                                           59 KCAL</t>
  </si>
  <si>
    <t>2 x 5 CV / 1 x 7,5 CV</t>
  </si>
  <si>
    <t>3 x IBG</t>
  </si>
  <si>
    <t>2 X 10 CV ( AR BRASIL / IBG)</t>
  </si>
  <si>
    <t>1 x 30.000  /   2 x 40.000   /                                                                2 x 50.000   /   1 x 125.000 Litros</t>
  </si>
  <si>
    <t xml:space="preserve">3 x 20.000 litros ( reuso )                                                              </t>
  </si>
  <si>
    <t>2 x 15.000   /   3 x 20.000   /                                                           11 x 12.000 / 1 x 30.000</t>
  </si>
  <si>
    <t>13 x 1.000 litros</t>
  </si>
  <si>
    <t>Fancolete / Cassete</t>
  </si>
  <si>
    <t>BOYLER                                 AQUECEDOR DE PASSAGEM</t>
  </si>
  <si>
    <t>Quantidade: 5</t>
  </si>
  <si>
    <t>Quantidade: 7</t>
  </si>
  <si>
    <t>Quantidade: 3</t>
  </si>
  <si>
    <t>Quantidade: 1</t>
  </si>
  <si>
    <t>Quantidade: 26</t>
  </si>
  <si>
    <t>Quantidade: 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</si>
</sst>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.00;[Red]#,##0.00"/>
    <numFmt numFmtId="175" formatCode="0.00;[Red]0.00"/>
    <numFmt numFmtId="176" formatCode="0;[Red]0"/>
  </numFmts>
  <fonts count="5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8.8"/>
      <name val="Arial"/>
      <family val="2"/>
    </font>
    <font>
      <b/>
      <sz val="8.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32" borderId="12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vertical="center" wrapText="1"/>
    </xf>
    <xf numFmtId="2" fontId="5" fillId="32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4" fillId="33" borderId="10" xfId="0" applyFont="1" applyFill="1" applyBorder="1" applyAlignment="1">
      <alignment horizontal="left"/>
    </xf>
    <xf numFmtId="0" fontId="0" fillId="33" borderId="16" xfId="0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32" borderId="12" xfId="0" applyFont="1" applyFill="1" applyBorder="1" applyAlignment="1">
      <alignment horizontal="center" wrapText="1"/>
    </xf>
    <xf numFmtId="175" fontId="4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18" xfId="50" applyFont="1" applyFill="1" applyBorder="1" applyAlignment="1">
      <alignment horizontal="center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176" fontId="1" fillId="32" borderId="12" xfId="0" applyNumberFormat="1" applyFont="1" applyFill="1" applyBorder="1" applyAlignment="1">
      <alignment horizontal="center"/>
    </xf>
    <xf numFmtId="175" fontId="1" fillId="32" borderId="12" xfId="0" applyNumberFormat="1" applyFont="1" applyFill="1" applyBorder="1" applyAlignment="1">
      <alignment horizontal="center"/>
    </xf>
    <xf numFmtId="175" fontId="1" fillId="32" borderId="12" xfId="0" applyNumberFormat="1" applyFont="1" applyFill="1" applyBorder="1" applyAlignment="1">
      <alignment horizontal="center" vertical="center" wrapText="1"/>
    </xf>
    <xf numFmtId="175" fontId="1" fillId="32" borderId="18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 vertical="center" wrapText="1"/>
    </xf>
    <xf numFmtId="0" fontId="1" fillId="0" borderId="18" xfId="50" applyFont="1" applyFill="1" applyBorder="1" applyAlignment="1">
      <alignment horizontal="center"/>
      <protection/>
    </xf>
    <xf numFmtId="0" fontId="4" fillId="0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top"/>
    </xf>
    <xf numFmtId="0" fontId="4" fillId="32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/>
    </xf>
    <xf numFmtId="4" fontId="4" fillId="0" borderId="12" xfId="50" applyNumberFormat="1" applyFont="1" applyFill="1" applyBorder="1" applyAlignment="1">
      <alignment horizontal="center"/>
      <protection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horizontal="center"/>
    </xf>
    <xf numFmtId="3" fontId="4" fillId="0" borderId="18" xfId="50" applyNumberFormat="1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/>
      <protection/>
    </xf>
    <xf numFmtId="176" fontId="4" fillId="0" borderId="12" xfId="0" applyNumberFormat="1" applyFont="1" applyFill="1" applyBorder="1" applyAlignment="1">
      <alignment horizontal="center" vertical="center" wrapText="1"/>
    </xf>
    <xf numFmtId="1" fontId="4" fillId="0" borderId="12" xfId="50" applyNumberFormat="1" applyFont="1" applyFill="1" applyBorder="1" applyAlignment="1">
      <alignment horizontal="center"/>
      <protection/>
    </xf>
    <xf numFmtId="1" fontId="4" fillId="0" borderId="18" xfId="50" applyNumberFormat="1" applyFont="1" applyFill="1" applyBorder="1" applyAlignment="1">
      <alignment horizontal="center"/>
      <protection/>
    </xf>
    <xf numFmtId="176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34" borderId="18" xfId="50" applyFont="1" applyFill="1" applyBorder="1" applyAlignment="1">
      <alignment horizontal="left" vertical="center" wrapText="1"/>
      <protection/>
    </xf>
    <xf numFmtId="2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 vertical="center"/>
    </xf>
    <xf numFmtId="0" fontId="4" fillId="0" borderId="18" xfId="50" applyNumberFormat="1" applyFont="1" applyFill="1" applyBorder="1" applyAlignment="1">
      <alignment horizontal="center"/>
      <protection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8" xfId="50" applyFont="1" applyFill="1" applyBorder="1" applyAlignment="1">
      <alignment horizont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/>
    </xf>
    <xf numFmtId="0" fontId="4" fillId="0" borderId="12" xfId="50" applyFont="1" applyFill="1" applyBorder="1" applyAlignment="1">
      <alignment horizontal="left"/>
      <protection/>
    </xf>
    <xf numFmtId="176" fontId="4" fillId="34" borderId="12" xfId="0" applyNumberFormat="1" applyFont="1" applyFill="1" applyBorder="1" applyAlignment="1">
      <alignment horizontal="center"/>
    </xf>
    <xf numFmtId="3" fontId="4" fillId="0" borderId="12" xfId="50" applyNumberFormat="1" applyFont="1" applyFill="1" applyBorder="1" applyAlignment="1">
      <alignment horizontal="left"/>
      <protection/>
    </xf>
    <xf numFmtId="175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50" applyNumberFormat="1" applyFont="1" applyFill="1" applyBorder="1" applyAlignment="1">
      <alignment horizontal="center" wrapText="1"/>
      <protection/>
    </xf>
    <xf numFmtId="175" fontId="4" fillId="0" borderId="18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0" fontId="4" fillId="0" borderId="12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8" xfId="50" applyFont="1" applyFill="1" applyBorder="1" applyAlignment="1">
      <alignment horizontal="center" vertical="center"/>
      <protection/>
    </xf>
    <xf numFmtId="176" fontId="4" fillId="34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8" xfId="50" applyFont="1" applyFill="1" applyBorder="1" applyAlignment="1">
      <alignment horizontal="center" vertical="center" wrapText="1"/>
      <protection/>
    </xf>
    <xf numFmtId="0" fontId="4" fillId="34" borderId="18" xfId="50" applyFont="1" applyFill="1" applyBorder="1" applyAlignment="1">
      <alignment horizontal="center"/>
      <protection/>
    </xf>
    <xf numFmtId="0" fontId="4" fillId="34" borderId="18" xfId="50" applyFont="1" applyFill="1" applyBorder="1" applyAlignment="1" quotePrefix="1">
      <alignment horizontal="center"/>
      <protection/>
    </xf>
    <xf numFmtId="175" fontId="4" fillId="0" borderId="18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44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20" xfId="44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23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4" fontId="0" fillId="0" borderId="0" xfId="0" applyNumberFormat="1" applyBorder="1" applyAlignment="1">
      <alignment vertical="center"/>
    </xf>
    <xf numFmtId="175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4" fontId="0" fillId="36" borderId="0" xfId="0" applyNumberFormat="1" applyFill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36" borderId="0" xfId="0" applyNumberFormat="1" applyFont="1" applyFill="1" applyAlignment="1">
      <alignment vertical="center"/>
    </xf>
    <xf numFmtId="3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50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5" fontId="4" fillId="32" borderId="16" xfId="0" applyNumberFormat="1" applyFont="1" applyFill="1" applyBorder="1" applyAlignment="1">
      <alignment horizontal="center"/>
    </xf>
    <xf numFmtId="0" fontId="4" fillId="0" borderId="16" xfId="50" applyFont="1" applyFill="1" applyBorder="1" applyAlignment="1">
      <alignment horizontal="center"/>
      <protection/>
    </xf>
    <xf numFmtId="0" fontId="4" fillId="0" borderId="16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 vertical="center" wrapText="1"/>
    </xf>
    <xf numFmtId="0" fontId="3" fillId="0" borderId="16" xfId="50" applyFont="1" applyFill="1" applyBorder="1" applyAlignment="1">
      <alignment horizontal="center"/>
      <protection/>
    </xf>
    <xf numFmtId="176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71" fontId="0" fillId="0" borderId="0" xfId="63" applyFont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/>
    </xf>
    <xf numFmtId="0" fontId="2" fillId="37" borderId="23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 vertical="top"/>
    </xf>
    <xf numFmtId="0" fontId="2" fillId="37" borderId="31" xfId="0" applyFont="1" applyFill="1" applyBorder="1" applyAlignment="1">
      <alignment horizontal="center" vertical="top"/>
    </xf>
    <xf numFmtId="0" fontId="2" fillId="37" borderId="2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ail.live.com/?rru=compose&amp;to=jvarquitetura@ig.com.br&amp;ru=https://bay178.mail.live.com/default.aspx?n=130246480&amp;fid=1&amp;mid=369dee18-1a23-11e3-a378-002264c196b6&amp;fv=" TargetMode="External" /><Relationship Id="rId3" Type="http://schemas.openxmlformats.org/officeDocument/2006/relationships/hyperlink" Target="https://mail.live.com/?rru=compose&amp;to=jvarquitetura@ig.com.br&amp;ru=https://bay178.mail.live.com/default.aspx?n=130246480&amp;fid=1&amp;mid=369dee18-1a23-11e3-a378-002264c196b6&amp;fv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128</xdr:row>
      <xdr:rowOff>0</xdr:rowOff>
    </xdr:from>
    <xdr:to>
      <xdr:col>3</xdr:col>
      <xdr:colOff>9525</xdr:colOff>
      <xdr:row>128</xdr:row>
      <xdr:rowOff>9525</xdr:rowOff>
    </xdr:to>
    <xdr:pic>
      <xdr:nvPicPr>
        <xdr:cNvPr id="1" name="Imagem 2" descr="https://a.gfx.ms/is/invis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446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5"/>
  <sheetViews>
    <sheetView tabSelected="1" view="pageBreakPreview" zoomScale="66" zoomScaleNormal="70" zoomScaleSheetLayoutView="66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5" sqref="A5"/>
      <selection pane="bottomRight" activeCell="A168" sqref="A168"/>
    </sheetView>
  </sheetViews>
  <sheetFormatPr defaultColWidth="9.140625" defaultRowHeight="12.75"/>
  <cols>
    <col min="1" max="1" width="43.57421875" style="16" customWidth="1"/>
    <col min="2" max="2" width="44.140625" style="17" customWidth="1"/>
    <col min="3" max="3" width="31.00390625" style="17" customWidth="1"/>
    <col min="4" max="4" width="34.421875" style="17" bestFit="1" customWidth="1"/>
    <col min="5" max="5" width="30.7109375" style="17" customWidth="1"/>
    <col min="6" max="6" width="18.7109375" style="17" customWidth="1"/>
    <col min="7" max="7" width="55.140625" style="17" customWidth="1"/>
    <col min="8" max="8" width="30.7109375" style="17" customWidth="1"/>
    <col min="9" max="9" width="25.421875" style="28" customWidth="1"/>
    <col min="10" max="10" width="45.28125" style="5" bestFit="1" customWidth="1"/>
    <col min="11" max="11" width="72.57421875" style="5" bestFit="1" customWidth="1"/>
    <col min="12" max="16384" width="9.140625" style="5" customWidth="1"/>
  </cols>
  <sheetData>
    <row r="3" spans="1:8" ht="12.75">
      <c r="A3" s="200" t="s">
        <v>181</v>
      </c>
      <c r="B3" s="200"/>
      <c r="C3" s="200"/>
      <c r="D3" s="200"/>
      <c r="E3" s="200"/>
      <c r="F3" s="200"/>
      <c r="G3" s="200"/>
      <c r="H3" s="200"/>
    </row>
    <row r="4" spans="1:8" ht="12.75">
      <c r="A4" s="200"/>
      <c r="B4" s="200"/>
      <c r="C4" s="200"/>
      <c r="D4" s="200"/>
      <c r="E4" s="200"/>
      <c r="F4" s="200"/>
      <c r="G4" s="200"/>
      <c r="H4" s="200"/>
    </row>
    <row r="5" spans="1:8" ht="13.5" thickBot="1">
      <c r="A5" s="201"/>
      <c r="B5" s="201"/>
      <c r="C5" s="201"/>
      <c r="D5" s="201"/>
      <c r="E5" s="201"/>
      <c r="F5" s="201"/>
      <c r="G5" s="201"/>
      <c r="H5" s="201"/>
    </row>
    <row r="6" spans="1:8" ht="12.75">
      <c r="A6" s="202" t="s">
        <v>19</v>
      </c>
      <c r="B6" s="204" t="s">
        <v>0</v>
      </c>
      <c r="C6" s="204"/>
      <c r="D6" s="204"/>
      <c r="E6" s="204"/>
      <c r="F6" s="204"/>
      <c r="G6" s="204"/>
      <c r="H6" s="205"/>
    </row>
    <row r="7" spans="1:8" ht="39" customHeight="1">
      <c r="A7" s="203"/>
      <c r="B7" s="72" t="s">
        <v>96</v>
      </c>
      <c r="C7" s="72" t="s">
        <v>97</v>
      </c>
      <c r="D7" s="8" t="s">
        <v>98</v>
      </c>
      <c r="E7" s="8" t="s">
        <v>99</v>
      </c>
      <c r="F7" s="51" t="s">
        <v>100</v>
      </c>
      <c r="G7" s="73" t="s">
        <v>101</v>
      </c>
      <c r="H7" s="75" t="s">
        <v>182</v>
      </c>
    </row>
    <row r="8" spans="1:8" ht="12.75">
      <c r="A8" s="2"/>
      <c r="B8" s="6"/>
      <c r="C8" s="6"/>
      <c r="D8" s="6"/>
      <c r="E8" s="6"/>
      <c r="F8" s="6"/>
      <c r="G8" s="6"/>
      <c r="H8" s="180"/>
    </row>
    <row r="9" spans="1:8" ht="12.75">
      <c r="A9" s="7" t="s">
        <v>10</v>
      </c>
      <c r="B9" s="8"/>
      <c r="C9" s="8"/>
      <c r="D9" s="8"/>
      <c r="E9" s="8"/>
      <c r="F9" s="8"/>
      <c r="G9" s="8"/>
      <c r="H9" s="41"/>
    </row>
    <row r="10" spans="1:8" ht="12.75">
      <c r="A10" s="9"/>
      <c r="B10" s="3"/>
      <c r="C10" s="3"/>
      <c r="D10" s="3"/>
      <c r="E10" s="3"/>
      <c r="F10" s="3"/>
      <c r="G10" s="3"/>
      <c r="H10" s="37"/>
    </row>
    <row r="11" spans="1:9" ht="12.75">
      <c r="A11" s="9" t="s">
        <v>11</v>
      </c>
      <c r="B11" s="82">
        <v>18231.43</v>
      </c>
      <c r="C11" s="82">
        <v>9968</v>
      </c>
      <c r="D11" s="83">
        <v>6288</v>
      </c>
      <c r="E11" s="82">
        <v>1316.74</v>
      </c>
      <c r="F11" s="84">
        <v>2781.56</v>
      </c>
      <c r="G11" s="85">
        <v>59759.13</v>
      </c>
      <c r="H11" s="157">
        <v>25312.93</v>
      </c>
      <c r="I11" s="28">
        <v>123657.8</v>
      </c>
    </row>
    <row r="12" spans="1:8" ht="12.75">
      <c r="A12" s="9" t="s">
        <v>12</v>
      </c>
      <c r="B12" s="52" t="s">
        <v>102</v>
      </c>
      <c r="C12" s="82">
        <v>10316</v>
      </c>
      <c r="D12" s="83">
        <v>3400</v>
      </c>
      <c r="E12" s="82">
        <v>2099.57</v>
      </c>
      <c r="F12" s="84">
        <v>4421.4</v>
      </c>
      <c r="G12" s="86">
        <v>59366</v>
      </c>
      <c r="H12" s="157">
        <v>37305</v>
      </c>
    </row>
    <row r="13" spans="1:8" ht="12.75">
      <c r="A13" s="9" t="s">
        <v>13</v>
      </c>
      <c r="B13" s="53">
        <v>206</v>
      </c>
      <c r="C13" s="53">
        <v>44</v>
      </c>
      <c r="D13" s="87">
        <v>90</v>
      </c>
      <c r="E13" s="53">
        <v>0</v>
      </c>
      <c r="F13" s="88">
        <v>0</v>
      </c>
      <c r="G13" s="54">
        <v>303</v>
      </c>
      <c r="H13" s="157">
        <v>225</v>
      </c>
    </row>
    <row r="14" spans="1:9" ht="12.75">
      <c r="A14" s="9" t="s">
        <v>14</v>
      </c>
      <c r="B14" s="53">
        <v>1962</v>
      </c>
      <c r="C14" s="53">
        <v>1958</v>
      </c>
      <c r="D14" s="89">
        <v>1958</v>
      </c>
      <c r="E14" s="55" t="s">
        <v>103</v>
      </c>
      <c r="F14" s="56">
        <v>1971</v>
      </c>
      <c r="G14" s="90">
        <v>1958</v>
      </c>
      <c r="H14" s="158">
        <v>1912</v>
      </c>
      <c r="I14" s="74"/>
    </row>
    <row r="15" spans="1:8" ht="12.75">
      <c r="A15" s="9" t="s">
        <v>36</v>
      </c>
      <c r="B15" s="53" t="s">
        <v>104</v>
      </c>
      <c r="C15" s="55">
        <v>2003</v>
      </c>
      <c r="D15" s="55">
        <v>2016</v>
      </c>
      <c r="E15" s="52"/>
      <c r="F15" s="57"/>
      <c r="G15" s="54" t="s">
        <v>283</v>
      </c>
      <c r="H15" s="158">
        <v>2013</v>
      </c>
    </row>
    <row r="16" spans="1:8" ht="12.75">
      <c r="A16" s="9" t="s">
        <v>15</v>
      </c>
      <c r="B16" s="52" t="s">
        <v>105</v>
      </c>
      <c r="C16" s="52" t="s">
        <v>106</v>
      </c>
      <c r="D16" s="52" t="s">
        <v>107</v>
      </c>
      <c r="E16" s="52" t="s">
        <v>108</v>
      </c>
      <c r="F16" s="57" t="s">
        <v>109</v>
      </c>
      <c r="G16" s="54" t="s">
        <v>110</v>
      </c>
      <c r="H16" s="70" t="s">
        <v>180</v>
      </c>
    </row>
    <row r="17" spans="1:8" ht="12.75">
      <c r="A17" s="9"/>
      <c r="B17" s="3"/>
      <c r="C17" s="4"/>
      <c r="D17" s="3"/>
      <c r="E17" s="3"/>
      <c r="F17" s="3"/>
      <c r="G17" s="3"/>
      <c r="H17" s="71"/>
    </row>
    <row r="18" spans="1:8" ht="12.75">
      <c r="A18" s="7" t="s">
        <v>61</v>
      </c>
      <c r="B18" s="10"/>
      <c r="C18" s="11"/>
      <c r="D18" s="10"/>
      <c r="E18" s="10"/>
      <c r="F18" s="10"/>
      <c r="G18" s="10"/>
      <c r="H18" s="41"/>
    </row>
    <row r="19" spans="1:8" ht="12.75">
      <c r="A19" s="9"/>
      <c r="B19" s="3"/>
      <c r="C19" s="4"/>
      <c r="D19" s="3"/>
      <c r="E19" s="3"/>
      <c r="F19" s="3"/>
      <c r="G19" s="3"/>
      <c r="H19" s="71"/>
    </row>
    <row r="20" spans="1:8" ht="12.75">
      <c r="A20" s="9" t="s">
        <v>71</v>
      </c>
      <c r="B20" s="82" t="s">
        <v>111</v>
      </c>
      <c r="C20" s="82" t="s">
        <v>112</v>
      </c>
      <c r="D20" s="82" t="s">
        <v>113</v>
      </c>
      <c r="E20" s="82" t="s">
        <v>114</v>
      </c>
      <c r="F20" s="84" t="s">
        <v>115</v>
      </c>
      <c r="G20" s="85" t="s">
        <v>284</v>
      </c>
      <c r="H20" s="162" t="s">
        <v>202</v>
      </c>
    </row>
    <row r="21" spans="1:8" ht="12.75">
      <c r="A21" s="9" t="s">
        <v>72</v>
      </c>
      <c r="B21" s="52" t="s">
        <v>116</v>
      </c>
      <c r="C21" s="52" t="s">
        <v>117</v>
      </c>
      <c r="D21" s="52" t="s">
        <v>118</v>
      </c>
      <c r="E21" s="52" t="s">
        <v>119</v>
      </c>
      <c r="F21" s="57" t="s">
        <v>120</v>
      </c>
      <c r="G21" s="85" t="s">
        <v>285</v>
      </c>
      <c r="H21" s="162" t="s">
        <v>203</v>
      </c>
    </row>
    <row r="22" spans="1:8" ht="12.75">
      <c r="A22" s="1"/>
      <c r="B22" s="3"/>
      <c r="C22" s="4"/>
      <c r="D22" s="3"/>
      <c r="E22" s="3"/>
      <c r="F22" s="3"/>
      <c r="G22" s="3"/>
      <c r="H22" s="71"/>
    </row>
    <row r="23" spans="1:8" ht="12.75">
      <c r="A23" s="7" t="s">
        <v>1</v>
      </c>
      <c r="B23" s="10"/>
      <c r="C23" s="11"/>
      <c r="D23" s="10"/>
      <c r="E23" s="10"/>
      <c r="F23" s="10"/>
      <c r="G23" s="10"/>
      <c r="H23" s="41"/>
    </row>
    <row r="24" spans="1:8" ht="12.75">
      <c r="A24" s="9"/>
      <c r="B24" s="3"/>
      <c r="C24" s="4"/>
      <c r="D24" s="3"/>
      <c r="E24" s="3"/>
      <c r="F24" s="3"/>
      <c r="G24" s="3"/>
      <c r="H24" s="71"/>
    </row>
    <row r="25" spans="1:8" ht="12.75">
      <c r="A25" s="9" t="s">
        <v>2</v>
      </c>
      <c r="B25" s="91">
        <v>0</v>
      </c>
      <c r="C25" s="58">
        <v>0</v>
      </c>
      <c r="D25" s="91">
        <v>0</v>
      </c>
      <c r="E25" s="92">
        <v>0</v>
      </c>
      <c r="F25" s="93">
        <v>0</v>
      </c>
      <c r="G25" s="54">
        <v>3</v>
      </c>
      <c r="H25" s="93">
        <v>0</v>
      </c>
    </row>
    <row r="26" spans="1:9" ht="65.25" customHeight="1">
      <c r="A26" s="80" t="s">
        <v>200</v>
      </c>
      <c r="B26" s="91">
        <v>0</v>
      </c>
      <c r="C26" s="81" t="s">
        <v>201</v>
      </c>
      <c r="D26" s="91">
        <v>0</v>
      </c>
      <c r="E26" s="92">
        <v>0</v>
      </c>
      <c r="F26" s="93">
        <v>0</v>
      </c>
      <c r="G26" s="94" t="s">
        <v>286</v>
      </c>
      <c r="H26" s="71" t="s">
        <v>230</v>
      </c>
      <c r="I26" s="28">
        <v>1850</v>
      </c>
    </row>
    <row r="27" spans="1:8" ht="12.75">
      <c r="A27" s="9" t="s">
        <v>16</v>
      </c>
      <c r="B27" s="3"/>
      <c r="C27" s="95"/>
      <c r="D27" s="3"/>
      <c r="E27" s="3"/>
      <c r="F27" s="3"/>
      <c r="G27" s="96"/>
      <c r="H27" s="76"/>
    </row>
    <row r="28" spans="1:8" ht="12.75">
      <c r="A28" s="9" t="s">
        <v>17</v>
      </c>
      <c r="B28" s="91">
        <v>0</v>
      </c>
      <c r="C28" s="97">
        <v>0</v>
      </c>
      <c r="D28" s="91">
        <v>0</v>
      </c>
      <c r="E28" s="92">
        <v>0</v>
      </c>
      <c r="F28" s="93">
        <v>0</v>
      </c>
      <c r="G28" s="54">
        <v>4</v>
      </c>
      <c r="H28" s="93">
        <v>0</v>
      </c>
    </row>
    <row r="29" spans="1:8" ht="12.75">
      <c r="A29" s="9" t="s">
        <v>18</v>
      </c>
      <c r="B29" s="91">
        <v>0</v>
      </c>
      <c r="C29" s="97">
        <v>2</v>
      </c>
      <c r="D29" s="91">
        <v>0</v>
      </c>
      <c r="E29" s="92">
        <v>0</v>
      </c>
      <c r="F29" s="93">
        <v>0</v>
      </c>
      <c r="G29" s="54">
        <v>19</v>
      </c>
      <c r="H29" s="70">
        <v>4</v>
      </c>
    </row>
    <row r="30" spans="1:8" ht="12.75">
      <c r="A30" s="9" t="s">
        <v>73</v>
      </c>
      <c r="B30" s="98" t="s">
        <v>121</v>
      </c>
      <c r="C30" s="97" t="s">
        <v>185</v>
      </c>
      <c r="D30" s="91">
        <v>0</v>
      </c>
      <c r="E30" s="92">
        <v>50</v>
      </c>
      <c r="F30" s="93">
        <v>0</v>
      </c>
      <c r="G30" s="99">
        <v>5300</v>
      </c>
      <c r="H30" s="71">
        <v>480</v>
      </c>
    </row>
    <row r="31" spans="1:9" ht="12.75">
      <c r="A31" s="9" t="s">
        <v>33</v>
      </c>
      <c r="B31" s="59">
        <v>15</v>
      </c>
      <c r="C31" s="97">
        <v>4</v>
      </c>
      <c r="D31" s="53">
        <v>6</v>
      </c>
      <c r="E31" s="59">
        <v>0</v>
      </c>
      <c r="F31" s="100">
        <v>8</v>
      </c>
      <c r="G31" s="54">
        <v>15</v>
      </c>
      <c r="H31" s="70">
        <v>64</v>
      </c>
      <c r="I31" s="29"/>
    </row>
    <row r="32" spans="1:9" ht="12.75">
      <c r="A32" s="9" t="s">
        <v>30</v>
      </c>
      <c r="B32" s="59">
        <v>0</v>
      </c>
      <c r="C32" s="97">
        <v>6</v>
      </c>
      <c r="D32" s="53">
        <v>0</v>
      </c>
      <c r="E32" s="59">
        <v>0</v>
      </c>
      <c r="F32" s="93">
        <v>0</v>
      </c>
      <c r="G32" s="54">
        <v>95</v>
      </c>
      <c r="H32" s="70">
        <v>20</v>
      </c>
      <c r="I32" s="29"/>
    </row>
    <row r="33" spans="1:9" ht="12.75">
      <c r="A33" s="9" t="s">
        <v>301</v>
      </c>
      <c r="B33" s="59">
        <v>0</v>
      </c>
      <c r="C33" s="97">
        <v>0</v>
      </c>
      <c r="D33" s="53">
        <v>0</v>
      </c>
      <c r="E33" s="59">
        <v>0</v>
      </c>
      <c r="F33" s="93">
        <v>0</v>
      </c>
      <c r="G33" s="54">
        <v>143</v>
      </c>
      <c r="H33" s="71">
        <v>3</v>
      </c>
      <c r="I33" s="29"/>
    </row>
    <row r="34" spans="1:9" ht="12.75">
      <c r="A34" s="9" t="s">
        <v>74</v>
      </c>
      <c r="B34" s="101">
        <v>1</v>
      </c>
      <c r="C34" s="97">
        <v>3</v>
      </c>
      <c r="D34" s="53">
        <v>0</v>
      </c>
      <c r="E34" s="59">
        <v>1</v>
      </c>
      <c r="F34" s="93">
        <v>0</v>
      </c>
      <c r="G34" s="54">
        <v>12</v>
      </c>
      <c r="H34" s="70">
        <v>0</v>
      </c>
      <c r="I34" s="29"/>
    </row>
    <row r="35" spans="1:9" ht="12.75">
      <c r="A35" s="9" t="s">
        <v>34</v>
      </c>
      <c r="B35" s="59">
        <v>76</v>
      </c>
      <c r="C35" s="97">
        <v>58</v>
      </c>
      <c r="D35" s="53">
        <v>60</v>
      </c>
      <c r="E35" s="59">
        <v>6</v>
      </c>
      <c r="F35" s="93">
        <v>16</v>
      </c>
      <c r="G35" s="54">
        <v>120</v>
      </c>
      <c r="H35" s="70">
        <v>204</v>
      </c>
      <c r="I35" s="29"/>
    </row>
    <row r="36" spans="1:9" ht="12.75">
      <c r="A36" s="30" t="s">
        <v>75</v>
      </c>
      <c r="B36" s="101">
        <v>16</v>
      </c>
      <c r="C36" s="97">
        <v>0</v>
      </c>
      <c r="D36" s="53">
        <v>2</v>
      </c>
      <c r="E36" s="59">
        <v>0</v>
      </c>
      <c r="F36" s="93">
        <v>0</v>
      </c>
      <c r="G36" s="54">
        <v>4</v>
      </c>
      <c r="H36" s="71">
        <v>0</v>
      </c>
      <c r="I36" s="29"/>
    </row>
    <row r="37" spans="1:9" ht="12.75">
      <c r="A37" s="30" t="s">
        <v>76</v>
      </c>
      <c r="B37" s="101">
        <v>6</v>
      </c>
      <c r="C37" s="97">
        <v>0</v>
      </c>
      <c r="D37" s="53">
        <v>0</v>
      </c>
      <c r="E37" s="59">
        <v>0</v>
      </c>
      <c r="F37" s="93">
        <v>0</v>
      </c>
      <c r="G37" s="54">
        <v>2</v>
      </c>
      <c r="H37" s="71">
        <v>0</v>
      </c>
      <c r="I37" s="29"/>
    </row>
    <row r="38" spans="1:9" ht="12.75">
      <c r="A38" s="30" t="s">
        <v>122</v>
      </c>
      <c r="B38" s="101">
        <v>0</v>
      </c>
      <c r="C38" s="97">
        <v>0</v>
      </c>
      <c r="D38" s="53">
        <v>0</v>
      </c>
      <c r="E38" s="59">
        <v>0</v>
      </c>
      <c r="F38" s="93">
        <v>2</v>
      </c>
      <c r="G38" s="54">
        <v>1</v>
      </c>
      <c r="H38" s="71">
        <v>0</v>
      </c>
      <c r="I38" s="29"/>
    </row>
    <row r="39" spans="1:9" ht="12.75">
      <c r="A39" s="9" t="s">
        <v>66</v>
      </c>
      <c r="B39" s="102">
        <v>16</v>
      </c>
      <c r="C39" s="97">
        <v>2</v>
      </c>
      <c r="D39" s="53">
        <v>0</v>
      </c>
      <c r="E39" s="59">
        <v>0</v>
      </c>
      <c r="F39" s="93">
        <v>0</v>
      </c>
      <c r="G39" s="54">
        <v>2</v>
      </c>
      <c r="H39" s="71">
        <v>0</v>
      </c>
      <c r="I39" s="29"/>
    </row>
    <row r="40" spans="1:9" ht="12.75">
      <c r="A40" s="9" t="s">
        <v>95</v>
      </c>
      <c r="B40" s="101">
        <f>5+5</f>
        <v>10</v>
      </c>
      <c r="C40" s="97">
        <v>9</v>
      </c>
      <c r="D40" s="53">
        <v>0</v>
      </c>
      <c r="E40" s="59">
        <v>0</v>
      </c>
      <c r="F40" s="93">
        <v>17</v>
      </c>
      <c r="G40" s="54">
        <v>54</v>
      </c>
      <c r="H40" s="70">
        <f>55+4</f>
        <v>59</v>
      </c>
      <c r="I40" s="29"/>
    </row>
    <row r="41" spans="1:9" ht="12.75">
      <c r="A41" s="9" t="s">
        <v>123</v>
      </c>
      <c r="B41" s="101">
        <v>0</v>
      </c>
      <c r="C41" s="101">
        <v>0</v>
      </c>
      <c r="D41" s="59">
        <v>0</v>
      </c>
      <c r="E41" s="59">
        <v>0</v>
      </c>
      <c r="F41" s="59">
        <v>0</v>
      </c>
      <c r="G41" s="54">
        <v>853</v>
      </c>
      <c r="H41" s="71">
        <v>0</v>
      </c>
      <c r="I41" s="29"/>
    </row>
    <row r="42" spans="1:9" ht="12.75">
      <c r="A42" s="30" t="s">
        <v>77</v>
      </c>
      <c r="B42" s="101">
        <v>12</v>
      </c>
      <c r="C42" s="101">
        <v>4</v>
      </c>
      <c r="D42" s="59">
        <v>0</v>
      </c>
      <c r="E42" s="59">
        <v>0</v>
      </c>
      <c r="F42" s="59">
        <v>0</v>
      </c>
      <c r="G42" s="54">
        <v>65</v>
      </c>
      <c r="H42" s="71">
        <v>4</v>
      </c>
      <c r="I42" s="29"/>
    </row>
    <row r="43" spans="1:9" ht="24">
      <c r="A43" s="34" t="s">
        <v>78</v>
      </c>
      <c r="B43" s="59" t="s">
        <v>124</v>
      </c>
      <c r="C43" s="59" t="s">
        <v>124</v>
      </c>
      <c r="D43" s="59" t="s">
        <v>124</v>
      </c>
      <c r="E43" s="59" t="s">
        <v>124</v>
      </c>
      <c r="F43" s="59" t="s">
        <v>124</v>
      </c>
      <c r="G43" s="54" t="s">
        <v>124</v>
      </c>
      <c r="H43" s="71" t="s">
        <v>124</v>
      </c>
      <c r="I43" s="29"/>
    </row>
    <row r="44" spans="1:9" ht="12.75">
      <c r="A44" s="30" t="s">
        <v>79</v>
      </c>
      <c r="B44" s="59">
        <v>0</v>
      </c>
      <c r="C44" s="59" t="s">
        <v>124</v>
      </c>
      <c r="D44" s="59">
        <v>0</v>
      </c>
      <c r="E44" s="59">
        <v>0</v>
      </c>
      <c r="F44" s="59">
        <v>0</v>
      </c>
      <c r="G44" s="54">
        <v>7</v>
      </c>
      <c r="H44" s="71">
        <v>0</v>
      </c>
      <c r="I44" s="29"/>
    </row>
    <row r="45" spans="1:9" ht="12.75">
      <c r="A45" s="30" t="s">
        <v>80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4">
        <v>3</v>
      </c>
      <c r="H45" s="71">
        <v>0</v>
      </c>
      <c r="I45" s="29"/>
    </row>
    <row r="46" spans="1:9" ht="24">
      <c r="A46" s="34" t="s">
        <v>81</v>
      </c>
      <c r="B46" s="103" t="s">
        <v>124</v>
      </c>
      <c r="C46" s="103" t="s">
        <v>124</v>
      </c>
      <c r="D46" s="103" t="s">
        <v>124</v>
      </c>
      <c r="E46" s="103" t="s">
        <v>124</v>
      </c>
      <c r="F46" s="103" t="s">
        <v>124</v>
      </c>
      <c r="G46" s="104" t="s">
        <v>124</v>
      </c>
      <c r="H46" s="71" t="s">
        <v>124</v>
      </c>
      <c r="I46" s="29"/>
    </row>
    <row r="47" spans="1:9" ht="12.75">
      <c r="A47" s="1" t="s">
        <v>82</v>
      </c>
      <c r="B47" s="56" t="s">
        <v>125</v>
      </c>
      <c r="C47" s="56" t="s">
        <v>126</v>
      </c>
      <c r="D47" s="56" t="s">
        <v>126</v>
      </c>
      <c r="E47" s="105" t="s">
        <v>127</v>
      </c>
      <c r="F47" s="93" t="s">
        <v>127</v>
      </c>
      <c r="G47" s="106" t="s">
        <v>287</v>
      </c>
      <c r="H47" s="71" t="s">
        <v>217</v>
      </c>
      <c r="I47" s="29"/>
    </row>
    <row r="48" spans="1:9" ht="12.75">
      <c r="A48" s="12" t="s">
        <v>53</v>
      </c>
      <c r="B48" s="13"/>
      <c r="C48" s="14"/>
      <c r="D48" s="13"/>
      <c r="E48" s="13"/>
      <c r="F48" s="13"/>
      <c r="G48" s="13"/>
      <c r="H48" s="42"/>
      <c r="I48" s="29"/>
    </row>
    <row r="49" spans="1:9" ht="12.75">
      <c r="A49" s="15"/>
      <c r="B49" s="3"/>
      <c r="C49" s="4"/>
      <c r="D49" s="3"/>
      <c r="E49" s="3"/>
      <c r="F49" s="3"/>
      <c r="G49" s="3"/>
      <c r="H49" s="71"/>
      <c r="I49" s="29"/>
    </row>
    <row r="50" spans="1:9" ht="12.75">
      <c r="A50" s="15" t="s">
        <v>54</v>
      </c>
      <c r="B50" s="59" t="s">
        <v>128</v>
      </c>
      <c r="C50" s="59">
        <v>2</v>
      </c>
      <c r="D50" s="59">
        <v>1</v>
      </c>
      <c r="E50" s="53">
        <v>8</v>
      </c>
      <c r="F50" s="79">
        <v>0</v>
      </c>
      <c r="G50" s="54">
        <v>1</v>
      </c>
      <c r="H50" s="70">
        <v>5</v>
      </c>
      <c r="I50" s="29"/>
    </row>
    <row r="51" spans="1:9" ht="12.75">
      <c r="A51" s="15" t="s">
        <v>4</v>
      </c>
      <c r="B51" s="107" t="s">
        <v>129</v>
      </c>
      <c r="C51" s="58" t="s">
        <v>130</v>
      </c>
      <c r="D51" s="53" t="s">
        <v>131</v>
      </c>
      <c r="E51" s="53" t="s">
        <v>132</v>
      </c>
      <c r="F51" s="79"/>
      <c r="G51" s="54" t="s">
        <v>133</v>
      </c>
      <c r="H51" s="70" t="s">
        <v>204</v>
      </c>
      <c r="I51" s="29"/>
    </row>
    <row r="52" spans="1:9" ht="12.75">
      <c r="A52" s="15" t="s">
        <v>3</v>
      </c>
      <c r="B52" s="107">
        <v>2012</v>
      </c>
      <c r="C52" s="58">
        <v>2003</v>
      </c>
      <c r="D52" s="53">
        <v>2007</v>
      </c>
      <c r="E52" s="55" t="s">
        <v>134</v>
      </c>
      <c r="F52" s="79"/>
      <c r="G52" s="54">
        <v>2001</v>
      </c>
      <c r="H52" s="70"/>
      <c r="I52" s="29"/>
    </row>
    <row r="53" spans="1:9" ht="12.75">
      <c r="A53" s="15" t="s">
        <v>55</v>
      </c>
      <c r="B53" s="107" t="s">
        <v>135</v>
      </c>
      <c r="C53" s="58" t="s">
        <v>136</v>
      </c>
      <c r="D53" s="53" t="s">
        <v>137</v>
      </c>
      <c r="E53" s="53" t="s">
        <v>138</v>
      </c>
      <c r="F53" s="79"/>
      <c r="G53" s="54" t="s">
        <v>139</v>
      </c>
      <c r="H53" s="70"/>
      <c r="I53" s="29"/>
    </row>
    <row r="54" spans="1:9" ht="12.75">
      <c r="A54" s="15"/>
      <c r="B54" s="3"/>
      <c r="C54" s="4"/>
      <c r="D54" s="3"/>
      <c r="E54" s="3"/>
      <c r="F54" s="3"/>
      <c r="G54" s="3"/>
      <c r="H54" s="71"/>
      <c r="I54" s="29"/>
    </row>
    <row r="55" spans="1:8" ht="12.75">
      <c r="A55" s="7" t="s">
        <v>35</v>
      </c>
      <c r="B55" s="10"/>
      <c r="C55" s="11"/>
      <c r="D55" s="10"/>
      <c r="E55" s="10"/>
      <c r="F55" s="10"/>
      <c r="G55" s="10"/>
      <c r="H55" s="41"/>
    </row>
    <row r="56" spans="1:8" ht="12.75">
      <c r="A56" s="9"/>
      <c r="B56" s="52"/>
      <c r="C56" s="52" t="s">
        <v>140</v>
      </c>
      <c r="D56" s="52"/>
      <c r="E56" s="52"/>
      <c r="F56" s="57"/>
      <c r="G56" s="108" t="s">
        <v>302</v>
      </c>
      <c r="H56" s="71"/>
    </row>
    <row r="57" spans="1:8" ht="12.75">
      <c r="A57" s="9" t="s">
        <v>37</v>
      </c>
      <c r="B57" s="53">
        <v>0</v>
      </c>
      <c r="C57" s="109">
        <v>1</v>
      </c>
      <c r="D57" s="53">
        <v>0</v>
      </c>
      <c r="E57" s="53">
        <v>0</v>
      </c>
      <c r="F57" s="53">
        <v>0</v>
      </c>
      <c r="G57" s="108" t="s">
        <v>288</v>
      </c>
      <c r="H57" s="93">
        <v>0</v>
      </c>
    </row>
    <row r="58" spans="1:8" ht="12.75">
      <c r="A58" s="9" t="s">
        <v>4</v>
      </c>
      <c r="B58" s="53">
        <v>0</v>
      </c>
      <c r="C58" s="53" t="s">
        <v>145</v>
      </c>
      <c r="D58" s="53">
        <v>0</v>
      </c>
      <c r="E58" s="53">
        <v>0</v>
      </c>
      <c r="F58" s="53">
        <v>0</v>
      </c>
      <c r="G58" s="108" t="s">
        <v>289</v>
      </c>
      <c r="H58" s="93">
        <v>0</v>
      </c>
    </row>
    <row r="59" spans="1:8" ht="12.75">
      <c r="A59" s="9" t="s">
        <v>3</v>
      </c>
      <c r="B59" s="53">
        <v>0</v>
      </c>
      <c r="C59" s="53">
        <v>2002</v>
      </c>
      <c r="D59" s="53">
        <v>0</v>
      </c>
      <c r="E59" s="53">
        <v>0</v>
      </c>
      <c r="F59" s="53">
        <v>0</v>
      </c>
      <c r="G59" s="108" t="s">
        <v>290</v>
      </c>
      <c r="H59" s="93">
        <v>0</v>
      </c>
    </row>
    <row r="60" spans="1:8" ht="12.75">
      <c r="A60" s="9" t="s">
        <v>20</v>
      </c>
      <c r="B60" s="53">
        <v>0</v>
      </c>
      <c r="C60" s="53">
        <v>3000</v>
      </c>
      <c r="D60" s="53">
        <v>0</v>
      </c>
      <c r="E60" s="53">
        <v>0</v>
      </c>
      <c r="F60" s="53">
        <v>0</v>
      </c>
      <c r="G60" s="110" t="s">
        <v>291</v>
      </c>
      <c r="H60" s="93">
        <v>0</v>
      </c>
    </row>
    <row r="61" spans="1:8" ht="12.75">
      <c r="A61" s="9" t="s">
        <v>38</v>
      </c>
      <c r="B61" s="53">
        <v>0</v>
      </c>
      <c r="C61" s="53" t="s">
        <v>198</v>
      </c>
      <c r="D61" s="53">
        <v>0</v>
      </c>
      <c r="E61" s="53">
        <v>0</v>
      </c>
      <c r="F61" s="53">
        <v>0</v>
      </c>
      <c r="G61" s="111" t="s">
        <v>293</v>
      </c>
      <c r="H61" s="93">
        <v>0</v>
      </c>
    </row>
    <row r="62" spans="1:8" ht="12.75">
      <c r="A62" s="9" t="s">
        <v>67</v>
      </c>
      <c r="B62" s="53">
        <v>0</v>
      </c>
      <c r="C62" s="53">
        <v>2</v>
      </c>
      <c r="D62" s="53">
        <v>0</v>
      </c>
      <c r="E62" s="53">
        <v>0</v>
      </c>
      <c r="F62" s="53">
        <v>0</v>
      </c>
      <c r="G62" s="112" t="s">
        <v>292</v>
      </c>
      <c r="H62" s="93">
        <v>0</v>
      </c>
    </row>
    <row r="63" spans="1:8" ht="12.75">
      <c r="A63" s="9" t="s">
        <v>83</v>
      </c>
      <c r="B63" s="53">
        <v>0</v>
      </c>
      <c r="C63" s="52" t="s">
        <v>141</v>
      </c>
      <c r="D63" s="55">
        <v>0</v>
      </c>
      <c r="E63" s="53">
        <v>0</v>
      </c>
      <c r="F63" s="56">
        <v>0</v>
      </c>
      <c r="G63" s="52" t="s">
        <v>124</v>
      </c>
      <c r="H63" s="93">
        <v>0</v>
      </c>
    </row>
    <row r="64" spans="1:8" ht="12.75">
      <c r="A64" s="9"/>
      <c r="B64" s="3"/>
      <c r="C64" s="4"/>
      <c r="D64" s="3"/>
      <c r="E64" s="3"/>
      <c r="F64" s="3"/>
      <c r="G64" s="3"/>
      <c r="H64" s="71"/>
    </row>
    <row r="65" spans="1:8" ht="12.75">
      <c r="A65" s="60" t="s">
        <v>142</v>
      </c>
      <c r="B65" s="61"/>
      <c r="C65" s="62"/>
      <c r="D65" s="62"/>
      <c r="E65" s="62"/>
      <c r="F65" s="63"/>
      <c r="G65" s="64"/>
      <c r="H65" s="181"/>
    </row>
    <row r="66" spans="1:8" ht="12.75">
      <c r="A66" s="30"/>
      <c r="B66" s="65"/>
      <c r="C66" s="66"/>
      <c r="D66" s="66"/>
      <c r="E66" s="66"/>
      <c r="F66" s="67"/>
      <c r="G66" s="68"/>
      <c r="H66" s="71"/>
    </row>
    <row r="67" spans="1:8" ht="12.75">
      <c r="A67" s="30" t="s">
        <v>143</v>
      </c>
      <c r="B67" s="53">
        <v>0</v>
      </c>
      <c r="C67" s="58" t="s">
        <v>144</v>
      </c>
      <c r="D67" s="53">
        <v>0</v>
      </c>
      <c r="E67" s="53">
        <v>0</v>
      </c>
      <c r="F67" s="53">
        <v>0</v>
      </c>
      <c r="G67" s="54">
        <v>0</v>
      </c>
      <c r="H67" s="93">
        <v>0</v>
      </c>
    </row>
    <row r="68" spans="1:8" ht="12.75">
      <c r="A68" s="30" t="s">
        <v>4</v>
      </c>
      <c r="B68" s="53">
        <v>0</v>
      </c>
      <c r="C68" s="58" t="s">
        <v>145</v>
      </c>
      <c r="D68" s="53">
        <v>0</v>
      </c>
      <c r="E68" s="53">
        <v>0</v>
      </c>
      <c r="F68" s="53">
        <v>0</v>
      </c>
      <c r="G68" s="54">
        <v>0</v>
      </c>
      <c r="H68" s="93">
        <v>0</v>
      </c>
    </row>
    <row r="69" spans="1:8" ht="12.75">
      <c r="A69" s="30" t="s">
        <v>3</v>
      </c>
      <c r="B69" s="53">
        <v>0</v>
      </c>
      <c r="C69" s="113">
        <v>38016</v>
      </c>
      <c r="D69" s="53">
        <v>0</v>
      </c>
      <c r="E69" s="53">
        <v>0</v>
      </c>
      <c r="F69" s="53">
        <v>0</v>
      </c>
      <c r="G69" s="54">
        <v>0</v>
      </c>
      <c r="H69" s="93">
        <v>0</v>
      </c>
    </row>
    <row r="70" spans="1:8" ht="12.75">
      <c r="A70" s="30" t="s">
        <v>20</v>
      </c>
      <c r="B70" s="53">
        <v>0</v>
      </c>
      <c r="C70" s="114" t="s">
        <v>146</v>
      </c>
      <c r="D70" s="53">
        <v>0</v>
      </c>
      <c r="E70" s="53">
        <v>0</v>
      </c>
      <c r="F70" s="53">
        <v>0</v>
      </c>
      <c r="G70" s="69">
        <v>0</v>
      </c>
      <c r="H70" s="93">
        <v>0</v>
      </c>
    </row>
    <row r="71" spans="1:8" ht="12.75">
      <c r="A71" s="30" t="s">
        <v>147</v>
      </c>
      <c r="B71" s="53">
        <v>0</v>
      </c>
      <c r="C71" s="114" t="s">
        <v>148</v>
      </c>
      <c r="D71" s="53">
        <v>0</v>
      </c>
      <c r="E71" s="53">
        <v>0</v>
      </c>
      <c r="F71" s="53">
        <v>0</v>
      </c>
      <c r="G71" s="69">
        <v>0</v>
      </c>
      <c r="H71" s="93">
        <v>0</v>
      </c>
    </row>
    <row r="72" spans="1:8" ht="12.75">
      <c r="A72" s="30" t="s">
        <v>149</v>
      </c>
      <c r="B72" s="53">
        <v>0</v>
      </c>
      <c r="C72" s="114" t="s">
        <v>124</v>
      </c>
      <c r="D72" s="53">
        <v>0</v>
      </c>
      <c r="E72" s="53">
        <v>0</v>
      </c>
      <c r="F72" s="53">
        <v>0</v>
      </c>
      <c r="G72" s="69">
        <v>0</v>
      </c>
      <c r="H72" s="93">
        <v>0</v>
      </c>
    </row>
    <row r="73" spans="1:8" ht="12.75">
      <c r="A73" s="30" t="s">
        <v>150</v>
      </c>
      <c r="B73" s="59">
        <v>0</v>
      </c>
      <c r="C73" s="59" t="s">
        <v>124</v>
      </c>
      <c r="D73" s="59">
        <v>0</v>
      </c>
      <c r="E73" s="59">
        <v>0</v>
      </c>
      <c r="F73" s="59">
        <v>0</v>
      </c>
      <c r="G73" s="54">
        <v>0</v>
      </c>
      <c r="H73" s="93">
        <v>0</v>
      </c>
    </row>
    <row r="74" spans="1:8" ht="12.75">
      <c r="A74" s="30" t="s">
        <v>151</v>
      </c>
      <c r="B74" s="55">
        <v>0</v>
      </c>
      <c r="C74" s="55">
        <v>2</v>
      </c>
      <c r="D74" s="55">
        <v>0</v>
      </c>
      <c r="E74" s="55">
        <v>0</v>
      </c>
      <c r="F74" s="56">
        <v>0</v>
      </c>
      <c r="G74" s="69">
        <v>0</v>
      </c>
      <c r="H74" s="93">
        <v>0</v>
      </c>
    </row>
    <row r="75" spans="1:8" ht="12.75">
      <c r="A75" s="9"/>
      <c r="B75" s="3"/>
      <c r="C75" s="4"/>
      <c r="D75" s="3"/>
      <c r="E75" s="3"/>
      <c r="F75" s="3"/>
      <c r="G75" s="3"/>
      <c r="H75" s="71"/>
    </row>
    <row r="76" spans="1:8" ht="12.75">
      <c r="A76" s="7" t="s">
        <v>39</v>
      </c>
      <c r="B76" s="10"/>
      <c r="C76" s="11"/>
      <c r="D76" s="10"/>
      <c r="E76" s="10"/>
      <c r="F76" s="10"/>
      <c r="G76" s="10"/>
      <c r="H76" s="41"/>
    </row>
    <row r="77" spans="1:8" ht="12.75">
      <c r="A77" s="9"/>
      <c r="B77" s="3"/>
      <c r="C77" s="4"/>
      <c r="D77" s="3"/>
      <c r="E77" s="3"/>
      <c r="F77" s="3"/>
      <c r="G77" s="3"/>
      <c r="H77" s="71"/>
    </row>
    <row r="78" spans="1:9" ht="12.75">
      <c r="A78" s="9" t="s">
        <v>40</v>
      </c>
      <c r="B78" s="53">
        <v>0</v>
      </c>
      <c r="C78" s="58" t="s">
        <v>277</v>
      </c>
      <c r="D78" s="53">
        <v>0</v>
      </c>
      <c r="E78" s="53">
        <v>0</v>
      </c>
      <c r="F78" s="53">
        <v>0</v>
      </c>
      <c r="G78" s="54" t="s">
        <v>295</v>
      </c>
      <c r="H78" s="182" t="s">
        <v>205</v>
      </c>
      <c r="I78" s="150"/>
    </row>
    <row r="79" spans="1:9" ht="12.75">
      <c r="A79" s="9" t="s">
        <v>21</v>
      </c>
      <c r="B79" s="53">
        <v>0</v>
      </c>
      <c r="C79" s="58" t="s">
        <v>68</v>
      </c>
      <c r="D79" s="53">
        <v>0</v>
      </c>
      <c r="E79" s="53">
        <v>0</v>
      </c>
      <c r="F79" s="53">
        <v>0</v>
      </c>
      <c r="G79" s="54" t="s">
        <v>294</v>
      </c>
      <c r="H79" s="182" t="s">
        <v>206</v>
      </c>
      <c r="I79" s="150"/>
    </row>
    <row r="80" spans="1:9" ht="12.75">
      <c r="A80" s="9" t="s">
        <v>41</v>
      </c>
      <c r="B80" s="53">
        <v>0</v>
      </c>
      <c r="C80" s="58">
        <v>144</v>
      </c>
      <c r="D80" s="53">
        <v>0</v>
      </c>
      <c r="E80" s="53">
        <v>0</v>
      </c>
      <c r="F80" s="53">
        <v>0</v>
      </c>
      <c r="G80" s="69">
        <v>225</v>
      </c>
      <c r="H80" s="183">
        <v>238</v>
      </c>
      <c r="I80" s="153">
        <f>SUM(B80:H80)</f>
        <v>607</v>
      </c>
    </row>
    <row r="81" spans="1:9" ht="12.75">
      <c r="A81" s="9"/>
      <c r="B81" s="3"/>
      <c r="C81" s="4"/>
      <c r="D81" s="3"/>
      <c r="E81" s="3"/>
      <c r="F81" s="3"/>
      <c r="G81" s="3"/>
      <c r="H81" s="71"/>
      <c r="I81" s="151"/>
    </row>
    <row r="82" spans="1:9" ht="12.75">
      <c r="A82" s="7" t="s">
        <v>56</v>
      </c>
      <c r="B82" s="10"/>
      <c r="C82" s="11"/>
      <c r="D82" s="10"/>
      <c r="E82" s="10"/>
      <c r="F82" s="10"/>
      <c r="G82" s="10"/>
      <c r="H82" s="41"/>
      <c r="I82" s="151"/>
    </row>
    <row r="83" spans="1:8" ht="12.75">
      <c r="A83" s="9"/>
      <c r="B83" s="3"/>
      <c r="C83" s="4"/>
      <c r="D83" s="81" t="s">
        <v>184</v>
      </c>
      <c r="E83" s="3"/>
      <c r="F83" s="3"/>
      <c r="G83" s="3"/>
      <c r="H83" s="71"/>
    </row>
    <row r="84" spans="1:9" ht="24">
      <c r="A84" s="15" t="s">
        <v>40</v>
      </c>
      <c r="B84" s="52" t="s">
        <v>152</v>
      </c>
      <c r="C84" s="53" t="s">
        <v>153</v>
      </c>
      <c r="D84" s="115" t="s">
        <v>154</v>
      </c>
      <c r="E84" s="53">
        <v>0</v>
      </c>
      <c r="F84" s="53">
        <v>0</v>
      </c>
      <c r="G84" s="116" t="s">
        <v>296</v>
      </c>
      <c r="H84" s="184" t="s">
        <v>207</v>
      </c>
      <c r="I84" s="152"/>
    </row>
    <row r="85" spans="1:9" ht="12.75">
      <c r="A85" s="9" t="s">
        <v>57</v>
      </c>
      <c r="B85" s="55">
        <v>315</v>
      </c>
      <c r="C85" s="53">
        <v>200</v>
      </c>
      <c r="D85" s="87">
        <v>126</v>
      </c>
      <c r="E85" s="53">
        <v>0</v>
      </c>
      <c r="F85" s="53">
        <v>0</v>
      </c>
      <c r="G85" s="117">
        <v>465</v>
      </c>
      <c r="H85" s="185">
        <v>238</v>
      </c>
      <c r="I85" s="153">
        <f>SUM(B85:H85)</f>
        <v>1344</v>
      </c>
    </row>
    <row r="86" spans="1:8" ht="12.75">
      <c r="A86" s="9"/>
      <c r="B86" s="3"/>
      <c r="C86" s="4"/>
      <c r="D86" s="3"/>
      <c r="E86" s="3"/>
      <c r="F86" s="3"/>
      <c r="G86" s="3"/>
      <c r="H86" s="71"/>
    </row>
    <row r="87" spans="1:8" ht="12.75">
      <c r="A87" s="7" t="s">
        <v>5</v>
      </c>
      <c r="B87" s="10"/>
      <c r="C87" s="11"/>
      <c r="D87" s="10"/>
      <c r="E87" s="10"/>
      <c r="F87" s="10"/>
      <c r="G87" s="10"/>
      <c r="H87" s="41"/>
    </row>
    <row r="88" spans="1:8" ht="12.75">
      <c r="A88" s="9"/>
      <c r="B88" s="206" t="s">
        <v>184</v>
      </c>
      <c r="C88" s="207"/>
      <c r="D88" s="207"/>
      <c r="E88" s="207"/>
      <c r="F88" s="207"/>
      <c r="G88" s="207"/>
      <c r="H88" s="208"/>
    </row>
    <row r="89" spans="1:8" ht="12.75">
      <c r="A89" s="9" t="s">
        <v>6</v>
      </c>
      <c r="B89" s="52" t="s">
        <v>155</v>
      </c>
      <c r="C89" s="58" t="s">
        <v>153</v>
      </c>
      <c r="D89" s="87" t="s">
        <v>156</v>
      </c>
      <c r="E89" s="53">
        <v>0</v>
      </c>
      <c r="F89" s="53" t="s">
        <v>153</v>
      </c>
      <c r="G89" s="54" t="s">
        <v>153</v>
      </c>
      <c r="H89" s="70" t="s">
        <v>155</v>
      </c>
    </row>
    <row r="90" spans="1:9" ht="39" customHeight="1">
      <c r="A90" s="9" t="s">
        <v>22</v>
      </c>
      <c r="B90" s="118" t="s">
        <v>157</v>
      </c>
      <c r="C90" s="119" t="s">
        <v>158</v>
      </c>
      <c r="D90" s="119" t="s">
        <v>158</v>
      </c>
      <c r="E90" s="91">
        <v>0</v>
      </c>
      <c r="F90" s="91" t="s">
        <v>159</v>
      </c>
      <c r="G90" s="120" t="s">
        <v>160</v>
      </c>
      <c r="H90" s="77" t="s">
        <v>208</v>
      </c>
      <c r="I90" s="38"/>
    </row>
    <row r="91" spans="1:11" ht="12.75">
      <c r="A91" s="9" t="s">
        <v>31</v>
      </c>
      <c r="B91" s="53">
        <v>1</v>
      </c>
      <c r="C91" s="58">
        <v>1</v>
      </c>
      <c r="D91" s="87">
        <v>3</v>
      </c>
      <c r="E91" s="53">
        <v>0</v>
      </c>
      <c r="F91" s="53">
        <v>1</v>
      </c>
      <c r="G91" s="69">
        <v>7</v>
      </c>
      <c r="H91" s="70">
        <v>2</v>
      </c>
      <c r="I91" s="191"/>
      <c r="J91" s="163"/>
      <c r="K91" s="163"/>
    </row>
    <row r="92" spans="1:11" ht="24.75" customHeight="1">
      <c r="A92" s="9" t="s">
        <v>32</v>
      </c>
      <c r="B92" s="53">
        <v>18</v>
      </c>
      <c r="C92" s="58">
        <v>11</v>
      </c>
      <c r="D92" s="87">
        <v>11</v>
      </c>
      <c r="E92" s="53">
        <v>0</v>
      </c>
      <c r="F92" s="53" t="s">
        <v>68</v>
      </c>
      <c r="G92" s="69">
        <v>21</v>
      </c>
      <c r="H92" s="70">
        <v>36</v>
      </c>
      <c r="I92" s="192"/>
      <c r="J92" s="163"/>
      <c r="K92" s="163"/>
    </row>
    <row r="93" spans="1:11" ht="12.75">
      <c r="A93" s="9" t="s">
        <v>186</v>
      </c>
      <c r="B93" s="55">
        <v>376</v>
      </c>
      <c r="C93" s="53">
        <v>300</v>
      </c>
      <c r="D93" s="87">
        <v>133</v>
      </c>
      <c r="E93" s="53">
        <v>0</v>
      </c>
      <c r="F93" s="53">
        <v>4</v>
      </c>
      <c r="G93" s="117">
        <v>930</v>
      </c>
      <c r="H93" s="70">
        <v>238</v>
      </c>
      <c r="I93" s="193">
        <v>1981</v>
      </c>
      <c r="J93" s="163"/>
      <c r="K93" s="163"/>
    </row>
    <row r="94" spans="1:8" ht="12.75">
      <c r="A94" s="9"/>
      <c r="B94" s="3"/>
      <c r="C94" s="4"/>
      <c r="D94" s="3"/>
      <c r="E94" s="3"/>
      <c r="F94" s="3"/>
      <c r="G94" s="3"/>
      <c r="H94" s="71"/>
    </row>
    <row r="95" spans="1:10" ht="12.75">
      <c r="A95" s="7" t="s">
        <v>7</v>
      </c>
      <c r="B95" s="10"/>
      <c r="C95" s="11"/>
      <c r="D95" s="10"/>
      <c r="E95" s="10"/>
      <c r="F95" s="10"/>
      <c r="G95" s="10"/>
      <c r="H95" s="41"/>
      <c r="I95" s="28">
        <v>3932</v>
      </c>
      <c r="J95" s="190"/>
    </row>
    <row r="96" spans="1:10" ht="12.75">
      <c r="A96" s="9"/>
      <c r="B96" s="3"/>
      <c r="C96" s="49"/>
      <c r="D96" s="3"/>
      <c r="E96" s="3"/>
      <c r="F96" s="3"/>
      <c r="G96" s="3"/>
      <c r="H96" s="71"/>
      <c r="J96" s="190"/>
    </row>
    <row r="97" spans="1:10" ht="12.75">
      <c r="A97" s="9" t="s">
        <v>23</v>
      </c>
      <c r="B97" s="53">
        <v>2</v>
      </c>
      <c r="C97" s="58">
        <v>1</v>
      </c>
      <c r="D97" s="58">
        <v>1</v>
      </c>
      <c r="E97" s="58">
        <v>1</v>
      </c>
      <c r="F97" s="88">
        <v>1</v>
      </c>
      <c r="G97" s="54">
        <v>1</v>
      </c>
      <c r="H97" s="159">
        <v>1</v>
      </c>
      <c r="J97" s="190"/>
    </row>
    <row r="98" spans="1:10" ht="12.75">
      <c r="A98" s="9" t="s">
        <v>24</v>
      </c>
      <c r="B98" s="53">
        <v>2</v>
      </c>
      <c r="C98" s="58">
        <v>1</v>
      </c>
      <c r="D98" s="58">
        <v>1</v>
      </c>
      <c r="E98" s="58">
        <v>0</v>
      </c>
      <c r="F98" s="88">
        <v>1</v>
      </c>
      <c r="G98" s="54">
        <v>6</v>
      </c>
      <c r="H98" s="159">
        <v>3</v>
      </c>
      <c r="I98" s="155"/>
      <c r="J98" s="190"/>
    </row>
    <row r="99" spans="1:10" ht="36">
      <c r="A99" s="9" t="s">
        <v>25</v>
      </c>
      <c r="B99" s="121" t="s">
        <v>274</v>
      </c>
      <c r="C99" s="122" t="s">
        <v>278</v>
      </c>
      <c r="D99" s="123" t="s">
        <v>188</v>
      </c>
      <c r="E99" s="124" t="s">
        <v>199</v>
      </c>
      <c r="F99" s="88" t="s">
        <v>188</v>
      </c>
      <c r="G99" s="125" t="s">
        <v>190</v>
      </c>
      <c r="H99" s="159" t="s">
        <v>219</v>
      </c>
      <c r="I99" s="156">
        <v>16835</v>
      </c>
      <c r="J99" s="190"/>
    </row>
    <row r="100" spans="1:8" ht="12.75">
      <c r="A100" s="9" t="s">
        <v>26</v>
      </c>
      <c r="B100" s="53">
        <v>1</v>
      </c>
      <c r="C100" s="58">
        <v>1</v>
      </c>
      <c r="D100" s="58">
        <v>0</v>
      </c>
      <c r="E100" s="58">
        <v>0</v>
      </c>
      <c r="F100" s="88">
        <v>1</v>
      </c>
      <c r="G100" s="54">
        <v>2</v>
      </c>
      <c r="H100" s="70">
        <v>3</v>
      </c>
    </row>
    <row r="101" spans="1:9" ht="36">
      <c r="A101" s="9" t="s">
        <v>27</v>
      </c>
      <c r="B101" s="81" t="s">
        <v>275</v>
      </c>
      <c r="C101" s="58" t="s">
        <v>279</v>
      </c>
      <c r="D101" s="97" t="s">
        <v>187</v>
      </c>
      <c r="E101" s="97" t="s">
        <v>280</v>
      </c>
      <c r="F101" s="88" t="s">
        <v>189</v>
      </c>
      <c r="G101" s="104" t="s">
        <v>191</v>
      </c>
      <c r="H101" s="159" t="s">
        <v>218</v>
      </c>
      <c r="I101" s="156">
        <v>8579</v>
      </c>
    </row>
    <row r="102" spans="1:9" ht="12.75">
      <c r="A102" s="9" t="s">
        <v>28</v>
      </c>
      <c r="B102" s="53">
        <v>5</v>
      </c>
      <c r="C102" s="58">
        <v>5</v>
      </c>
      <c r="D102" s="58">
        <v>1</v>
      </c>
      <c r="E102" s="97">
        <v>0</v>
      </c>
      <c r="F102" s="88">
        <v>2</v>
      </c>
      <c r="G102" s="54">
        <v>21</v>
      </c>
      <c r="H102" s="70">
        <v>7</v>
      </c>
      <c r="I102" s="154"/>
    </row>
    <row r="103" spans="1:8" ht="12.75">
      <c r="A103" s="9" t="s">
        <v>42</v>
      </c>
      <c r="B103" s="53">
        <v>3</v>
      </c>
      <c r="C103" s="58">
        <v>2</v>
      </c>
      <c r="D103" s="58">
        <v>2</v>
      </c>
      <c r="E103" s="58">
        <v>1</v>
      </c>
      <c r="F103" s="88">
        <v>1</v>
      </c>
      <c r="G103" s="54">
        <v>7</v>
      </c>
      <c r="H103" s="70">
        <v>6</v>
      </c>
    </row>
    <row r="104" spans="1:8" ht="27.75" customHeight="1">
      <c r="A104" s="1" t="s">
        <v>43</v>
      </c>
      <c r="B104" s="53">
        <v>0</v>
      </c>
      <c r="C104" s="53">
        <v>0</v>
      </c>
      <c r="D104" s="53">
        <v>0</v>
      </c>
      <c r="E104" s="123">
        <v>0</v>
      </c>
      <c r="F104" s="88">
        <v>0</v>
      </c>
      <c r="G104" s="54">
        <v>2</v>
      </c>
      <c r="H104" s="157">
        <v>0</v>
      </c>
    </row>
    <row r="105" spans="1:8" ht="12.75">
      <c r="A105" s="9" t="s">
        <v>44</v>
      </c>
      <c r="B105" s="109">
        <v>0</v>
      </c>
      <c r="C105" s="97">
        <v>0</v>
      </c>
      <c r="D105" s="97">
        <v>0</v>
      </c>
      <c r="E105" s="97">
        <v>0</v>
      </c>
      <c r="F105" s="79">
        <v>0</v>
      </c>
      <c r="G105" s="126">
        <v>5</v>
      </c>
      <c r="H105" s="70">
        <v>7</v>
      </c>
    </row>
    <row r="106" spans="1:8" ht="12.75">
      <c r="A106" s="9" t="s">
        <v>45</v>
      </c>
      <c r="B106" s="109">
        <v>4</v>
      </c>
      <c r="C106" s="97">
        <v>6</v>
      </c>
      <c r="D106" s="97">
        <v>2</v>
      </c>
      <c r="E106" s="97">
        <v>2</v>
      </c>
      <c r="F106" s="79">
        <v>2</v>
      </c>
      <c r="G106" s="127">
        <v>20</v>
      </c>
      <c r="H106" s="70">
        <v>16</v>
      </c>
    </row>
    <row r="107" spans="1:8" ht="12.75">
      <c r="A107" s="9" t="s">
        <v>46</v>
      </c>
      <c r="B107" s="109">
        <v>84</v>
      </c>
      <c r="C107" s="97">
        <v>93</v>
      </c>
      <c r="D107" s="97">
        <v>51</v>
      </c>
      <c r="E107" s="97">
        <v>7</v>
      </c>
      <c r="F107" s="79">
        <v>17</v>
      </c>
      <c r="G107" s="126">
        <v>215</v>
      </c>
      <c r="H107" s="70">
        <v>49</v>
      </c>
    </row>
    <row r="108" spans="1:10" ht="12.75">
      <c r="A108" s="9"/>
      <c r="B108" s="3"/>
      <c r="C108" s="49"/>
      <c r="D108" s="3"/>
      <c r="E108" s="3"/>
      <c r="F108" s="3"/>
      <c r="G108" s="3"/>
      <c r="H108" s="70"/>
      <c r="J108" s="28"/>
    </row>
    <row r="109" spans="1:8" ht="72">
      <c r="A109" s="1" t="s">
        <v>84</v>
      </c>
      <c r="B109" s="128" t="s">
        <v>161</v>
      </c>
      <c r="C109" s="128" t="s">
        <v>162</v>
      </c>
      <c r="D109" s="128" t="s">
        <v>163</v>
      </c>
      <c r="E109" s="128" t="s">
        <v>164</v>
      </c>
      <c r="F109" s="128" t="s">
        <v>216</v>
      </c>
      <c r="G109" s="128" t="s">
        <v>215</v>
      </c>
      <c r="H109" s="186" t="s">
        <v>220</v>
      </c>
    </row>
    <row r="110" spans="1:8" ht="12.75">
      <c r="A110" s="9"/>
      <c r="B110" s="3"/>
      <c r="C110" s="4"/>
      <c r="D110" s="3"/>
      <c r="E110" s="3"/>
      <c r="F110" s="3"/>
      <c r="G110" s="3"/>
      <c r="H110" s="71"/>
    </row>
    <row r="111" spans="1:8" ht="12.75">
      <c r="A111" s="7" t="s">
        <v>8</v>
      </c>
      <c r="B111" s="10"/>
      <c r="C111" s="11"/>
      <c r="D111" s="10"/>
      <c r="E111" s="10"/>
      <c r="F111" s="10"/>
      <c r="G111" s="10"/>
      <c r="H111" s="41"/>
    </row>
    <row r="112" spans="1:8" ht="12.75">
      <c r="A112" s="9"/>
      <c r="B112" s="3"/>
      <c r="C112" s="4"/>
      <c r="D112" s="3"/>
      <c r="E112" s="3"/>
      <c r="F112" s="3"/>
      <c r="G112" s="3"/>
      <c r="H112" s="71"/>
    </row>
    <row r="113" spans="1:9" ht="24">
      <c r="A113" s="9" t="s">
        <v>69</v>
      </c>
      <c r="B113" s="52" t="s">
        <v>169</v>
      </c>
      <c r="C113" s="58" t="s">
        <v>166</v>
      </c>
      <c r="D113" s="52" t="s">
        <v>165</v>
      </c>
      <c r="E113" s="52" t="s">
        <v>281</v>
      </c>
      <c r="F113" s="57" t="s">
        <v>167</v>
      </c>
      <c r="G113" s="129" t="s">
        <v>297</v>
      </c>
      <c r="H113" s="70" t="s">
        <v>209</v>
      </c>
      <c r="I113" s="39"/>
    </row>
    <row r="114" spans="1:9" ht="12.75">
      <c r="A114" s="9"/>
      <c r="B114" s="52" t="s">
        <v>192</v>
      </c>
      <c r="C114" s="58" t="s">
        <v>168</v>
      </c>
      <c r="D114" s="52" t="s">
        <v>195</v>
      </c>
      <c r="E114" s="52"/>
      <c r="F114" s="57"/>
      <c r="G114" s="129" t="s">
        <v>298</v>
      </c>
      <c r="H114" s="71"/>
      <c r="I114" s="39"/>
    </row>
    <row r="115" spans="1:9" ht="12.75">
      <c r="A115" s="9"/>
      <c r="B115" s="52"/>
      <c r="C115" s="58"/>
      <c r="D115" s="52"/>
      <c r="E115" s="52"/>
      <c r="F115" s="57"/>
      <c r="G115" s="129"/>
      <c r="H115" s="71"/>
      <c r="I115" s="39"/>
    </row>
    <row r="116" spans="1:9" ht="24">
      <c r="A116" s="9" t="s">
        <v>70</v>
      </c>
      <c r="B116" s="52" t="s">
        <v>193</v>
      </c>
      <c r="C116" s="58" t="s">
        <v>170</v>
      </c>
      <c r="D116" s="52" t="s">
        <v>171</v>
      </c>
      <c r="E116" s="52" t="s">
        <v>282</v>
      </c>
      <c r="F116" s="57" t="s">
        <v>172</v>
      </c>
      <c r="G116" s="129" t="s">
        <v>299</v>
      </c>
      <c r="H116" s="160" t="s">
        <v>210</v>
      </c>
      <c r="I116" s="39"/>
    </row>
    <row r="117" spans="1:9" ht="12.75">
      <c r="A117" s="9"/>
      <c r="B117" s="52" t="s">
        <v>168</v>
      </c>
      <c r="C117" s="58" t="s">
        <v>173</v>
      </c>
      <c r="D117" s="52"/>
      <c r="E117" s="52"/>
      <c r="F117" s="57"/>
      <c r="G117" s="129" t="s">
        <v>174</v>
      </c>
      <c r="H117" s="71"/>
      <c r="I117" s="39"/>
    </row>
    <row r="118" spans="1:9" ht="12.75">
      <c r="A118" s="9"/>
      <c r="B118" s="52"/>
      <c r="C118" s="58"/>
      <c r="D118" s="52"/>
      <c r="E118" s="52"/>
      <c r="F118" s="57"/>
      <c r="G118" s="129"/>
      <c r="H118" s="71"/>
      <c r="I118" s="39"/>
    </row>
    <row r="119" spans="1:9" ht="12.75">
      <c r="A119" s="9" t="s">
        <v>47</v>
      </c>
      <c r="B119" s="52" t="s">
        <v>194</v>
      </c>
      <c r="C119" s="58" t="s">
        <v>175</v>
      </c>
      <c r="D119" s="52" t="s">
        <v>196</v>
      </c>
      <c r="E119" s="52"/>
      <c r="F119" s="57" t="s">
        <v>176</v>
      </c>
      <c r="G119" s="116" t="s">
        <v>300</v>
      </c>
      <c r="H119" s="70" t="s">
        <v>211</v>
      </c>
      <c r="I119" s="39"/>
    </row>
    <row r="120" spans="1:9" ht="12.75">
      <c r="A120" s="9"/>
      <c r="B120" s="52" t="s">
        <v>276</v>
      </c>
      <c r="C120" s="58"/>
      <c r="D120" s="52" t="s">
        <v>197</v>
      </c>
      <c r="E120" s="52"/>
      <c r="F120" s="57" t="s">
        <v>177</v>
      </c>
      <c r="G120" s="116" t="s">
        <v>177</v>
      </c>
      <c r="H120" s="71"/>
      <c r="I120" s="39"/>
    </row>
    <row r="121" spans="1:9" ht="12.75">
      <c r="A121" s="9"/>
      <c r="B121" s="52" t="s">
        <v>178</v>
      </c>
      <c r="C121" s="58"/>
      <c r="D121" s="52"/>
      <c r="E121" s="52"/>
      <c r="F121" s="57"/>
      <c r="G121" s="116"/>
      <c r="H121" s="71"/>
      <c r="I121" s="39"/>
    </row>
    <row r="122" spans="1:9" ht="12.75">
      <c r="A122" s="9"/>
      <c r="B122" s="52"/>
      <c r="C122" s="58"/>
      <c r="D122" s="52"/>
      <c r="E122" s="52"/>
      <c r="F122" s="57"/>
      <c r="G122" s="116"/>
      <c r="H122" s="71"/>
      <c r="I122" s="39"/>
    </row>
    <row r="123" spans="1:9" ht="12.75">
      <c r="A123" s="9"/>
      <c r="B123" s="3"/>
      <c r="C123" s="4"/>
      <c r="D123" s="3"/>
      <c r="E123" s="3"/>
      <c r="F123" s="3"/>
      <c r="G123" s="3"/>
      <c r="H123" s="71"/>
      <c r="I123" s="40"/>
    </row>
    <row r="124" spans="1:9" ht="12.75">
      <c r="A124" s="9" t="s">
        <v>62</v>
      </c>
      <c r="B124" s="3"/>
      <c r="C124" s="4"/>
      <c r="D124" s="3"/>
      <c r="E124" s="3"/>
      <c r="F124" s="3"/>
      <c r="G124" s="3"/>
      <c r="H124" s="71"/>
      <c r="I124" s="40"/>
    </row>
    <row r="125" spans="1:9" ht="12.75">
      <c r="A125" s="9" t="s">
        <v>63</v>
      </c>
      <c r="B125" s="53">
        <v>2</v>
      </c>
      <c r="C125" s="58">
        <v>4</v>
      </c>
      <c r="D125" s="53">
        <v>1</v>
      </c>
      <c r="E125" s="53">
        <v>2</v>
      </c>
      <c r="F125" s="88">
        <v>2</v>
      </c>
      <c r="G125" s="54">
        <v>18</v>
      </c>
      <c r="H125" s="70">
        <v>5</v>
      </c>
      <c r="I125" s="40"/>
    </row>
    <row r="126" spans="1:9" ht="12.75">
      <c r="A126" s="9" t="s">
        <v>64</v>
      </c>
      <c r="B126" s="53">
        <v>7</v>
      </c>
      <c r="C126" s="130">
        <v>12</v>
      </c>
      <c r="D126" s="131">
        <v>5</v>
      </c>
      <c r="E126" s="132">
        <v>3</v>
      </c>
      <c r="F126" s="88">
        <v>16</v>
      </c>
      <c r="G126" s="54">
        <v>24</v>
      </c>
      <c r="H126" s="70">
        <v>106</v>
      </c>
      <c r="I126" s="40"/>
    </row>
    <row r="127" spans="1:8" ht="12.75">
      <c r="A127" s="9" t="s">
        <v>65</v>
      </c>
      <c r="B127" s="53">
        <v>6</v>
      </c>
      <c r="C127" s="130">
        <v>5</v>
      </c>
      <c r="D127" s="133">
        <v>3</v>
      </c>
      <c r="E127" s="134">
        <v>8</v>
      </c>
      <c r="F127" s="88">
        <v>6</v>
      </c>
      <c r="G127" s="54">
        <v>16</v>
      </c>
      <c r="H127" s="70">
        <v>98</v>
      </c>
    </row>
    <row r="128" spans="1:8" ht="12.75">
      <c r="A128" s="9" t="s">
        <v>9</v>
      </c>
      <c r="B128" s="53">
        <v>6</v>
      </c>
      <c r="C128" s="130">
        <v>2</v>
      </c>
      <c r="D128" s="135">
        <v>3</v>
      </c>
      <c r="E128" s="132">
        <v>2</v>
      </c>
      <c r="F128" s="88">
        <v>2</v>
      </c>
      <c r="G128" s="54">
        <v>7</v>
      </c>
      <c r="H128" s="70">
        <v>10</v>
      </c>
    </row>
    <row r="129" spans="1:8" ht="12.75">
      <c r="A129" s="9" t="s">
        <v>59</v>
      </c>
      <c r="B129" s="53">
        <v>129</v>
      </c>
      <c r="C129" s="130">
        <v>157</v>
      </c>
      <c r="D129" s="136">
        <v>93</v>
      </c>
      <c r="E129" s="137">
        <v>4</v>
      </c>
      <c r="F129" s="88">
        <v>14</v>
      </c>
      <c r="G129" s="54">
        <v>634</v>
      </c>
      <c r="H129" s="70">
        <v>312</v>
      </c>
    </row>
    <row r="130" spans="1:8" ht="12.75">
      <c r="A130" s="9" t="s">
        <v>60</v>
      </c>
      <c r="B130" s="53">
        <v>7</v>
      </c>
      <c r="C130" s="130">
        <v>2</v>
      </c>
      <c r="D130" s="138">
        <v>5</v>
      </c>
      <c r="E130" s="139">
        <v>1</v>
      </c>
      <c r="F130" s="88">
        <v>1</v>
      </c>
      <c r="G130" s="54">
        <v>3</v>
      </c>
      <c r="H130" s="70">
        <v>2</v>
      </c>
    </row>
    <row r="131" spans="1:8" ht="12.75">
      <c r="A131" s="9"/>
      <c r="B131" s="3"/>
      <c r="C131" s="49"/>
      <c r="D131" s="3"/>
      <c r="E131" s="3"/>
      <c r="F131" s="3"/>
      <c r="G131" s="3"/>
      <c r="H131" s="71"/>
    </row>
    <row r="132" spans="1:8" ht="12.75">
      <c r="A132" s="7" t="s">
        <v>49</v>
      </c>
      <c r="B132" s="10"/>
      <c r="C132" s="11"/>
      <c r="D132" s="10"/>
      <c r="E132" s="10"/>
      <c r="F132" s="10"/>
      <c r="G132" s="10"/>
      <c r="H132" s="41"/>
    </row>
    <row r="133" spans="1:8" ht="12.75">
      <c r="A133" s="15"/>
      <c r="B133" s="3"/>
      <c r="C133" s="4"/>
      <c r="D133" s="3"/>
      <c r="E133" s="3"/>
      <c r="F133" s="3"/>
      <c r="G133" s="3"/>
      <c r="H133" s="71"/>
    </row>
    <row r="134" spans="1:8" ht="12.75">
      <c r="A134" s="15" t="s">
        <v>58</v>
      </c>
      <c r="B134" s="53">
        <v>22</v>
      </c>
      <c r="C134" s="130">
        <v>30</v>
      </c>
      <c r="D134" s="140">
        <v>8</v>
      </c>
      <c r="E134" s="134">
        <v>4</v>
      </c>
      <c r="F134" s="88">
        <v>5</v>
      </c>
      <c r="G134" s="54">
        <v>97</v>
      </c>
      <c r="H134" s="70">
        <v>33</v>
      </c>
    </row>
    <row r="135" spans="1:8" ht="12.75">
      <c r="A135" s="9" t="s">
        <v>48</v>
      </c>
      <c r="B135" s="53">
        <v>155</v>
      </c>
      <c r="C135" s="130">
        <v>129</v>
      </c>
      <c r="D135" s="141">
        <v>99</v>
      </c>
      <c r="E135" s="132">
        <v>20</v>
      </c>
      <c r="F135" s="88">
        <v>19</v>
      </c>
      <c r="G135" s="54">
        <v>317</v>
      </c>
      <c r="H135" s="70">
        <v>119</v>
      </c>
    </row>
    <row r="136" spans="1:8" ht="12.75">
      <c r="A136" s="9" t="s">
        <v>50</v>
      </c>
      <c r="B136" s="142">
        <v>60</v>
      </c>
      <c r="C136" s="143">
        <v>37</v>
      </c>
      <c r="D136" s="144">
        <v>25</v>
      </c>
      <c r="E136" s="134">
        <v>9</v>
      </c>
      <c r="F136" s="88">
        <v>8</v>
      </c>
      <c r="G136" s="54">
        <v>117</v>
      </c>
      <c r="H136" s="161">
        <v>33</v>
      </c>
    </row>
    <row r="137" spans="1:8" ht="12.75">
      <c r="A137" s="9" t="s">
        <v>51</v>
      </c>
      <c r="B137" s="142">
        <v>54</v>
      </c>
      <c r="C137" s="143">
        <v>54</v>
      </c>
      <c r="D137" s="145">
        <v>40</v>
      </c>
      <c r="E137" s="132">
        <v>10</v>
      </c>
      <c r="F137" s="88">
        <v>8</v>
      </c>
      <c r="G137" s="54">
        <v>184</v>
      </c>
      <c r="H137" s="161">
        <v>62</v>
      </c>
    </row>
    <row r="138" spans="1:8" ht="12.75">
      <c r="A138" s="9" t="s">
        <v>52</v>
      </c>
      <c r="B138" s="142">
        <v>41</v>
      </c>
      <c r="C138" s="143">
        <v>30</v>
      </c>
      <c r="D138" s="144">
        <v>34</v>
      </c>
      <c r="E138" s="137">
        <v>1</v>
      </c>
      <c r="F138" s="88">
        <v>3</v>
      </c>
      <c r="G138" s="54">
        <v>16</v>
      </c>
      <c r="H138" s="161">
        <v>24</v>
      </c>
    </row>
    <row r="139" spans="1:8" ht="12.75">
      <c r="A139" s="31" t="s">
        <v>85</v>
      </c>
      <c r="B139" s="146"/>
      <c r="C139" s="147"/>
      <c r="D139" s="146"/>
      <c r="E139" s="146"/>
      <c r="F139" s="146"/>
      <c r="G139" s="146"/>
      <c r="H139" s="70"/>
    </row>
    <row r="140" spans="1:8" ht="12.75">
      <c r="A140" s="9" t="s">
        <v>29</v>
      </c>
      <c r="B140" s="142">
        <v>2</v>
      </c>
      <c r="C140" s="143">
        <v>2</v>
      </c>
      <c r="D140" s="172">
        <v>1</v>
      </c>
      <c r="E140" s="173">
        <v>1</v>
      </c>
      <c r="F140" s="148">
        <v>1</v>
      </c>
      <c r="G140" s="149">
        <v>3</v>
      </c>
      <c r="H140" s="70">
        <v>4</v>
      </c>
    </row>
    <row r="141" spans="1:8" ht="12.75">
      <c r="A141" s="30" t="s">
        <v>86</v>
      </c>
      <c r="B141" s="174">
        <v>3</v>
      </c>
      <c r="C141" s="175">
        <v>2</v>
      </c>
      <c r="D141" s="172">
        <v>1</v>
      </c>
      <c r="E141" s="175">
        <v>1</v>
      </c>
      <c r="F141" s="176">
        <v>1</v>
      </c>
      <c r="G141" s="177">
        <v>11</v>
      </c>
      <c r="H141" s="187">
        <v>1</v>
      </c>
    </row>
    <row r="142" spans="1:8" ht="12.75">
      <c r="A142" s="30" t="s">
        <v>87</v>
      </c>
      <c r="B142" s="174">
        <v>6</v>
      </c>
      <c r="C142" s="175">
        <v>27</v>
      </c>
      <c r="D142" s="172">
        <v>11</v>
      </c>
      <c r="E142" s="175">
        <v>0</v>
      </c>
      <c r="F142" s="176">
        <v>0</v>
      </c>
      <c r="G142" s="177" t="s">
        <v>268</v>
      </c>
      <c r="H142" s="187">
        <v>0</v>
      </c>
    </row>
    <row r="143" spans="1:8" ht="12.75">
      <c r="A143" s="30" t="s">
        <v>269</v>
      </c>
      <c r="B143" s="174">
        <v>55</v>
      </c>
      <c r="C143" s="175">
        <v>180</v>
      </c>
      <c r="D143" s="172">
        <v>13</v>
      </c>
      <c r="E143" s="175">
        <v>19</v>
      </c>
      <c r="F143" s="176">
        <v>0</v>
      </c>
      <c r="G143" s="177" t="s">
        <v>270</v>
      </c>
      <c r="H143" s="187">
        <v>0</v>
      </c>
    </row>
    <row r="144" spans="1:8" ht="12.75">
      <c r="A144" s="30" t="s">
        <v>271</v>
      </c>
      <c r="B144" s="174">
        <v>0</v>
      </c>
      <c r="C144" s="175">
        <v>0</v>
      </c>
      <c r="D144" s="172">
        <v>0</v>
      </c>
      <c r="E144" s="175">
        <v>0</v>
      </c>
      <c r="F144" s="176">
        <v>0</v>
      </c>
      <c r="G144" s="177">
        <v>163</v>
      </c>
      <c r="H144" s="187">
        <v>3</v>
      </c>
    </row>
    <row r="145" spans="1:8" ht="12.75">
      <c r="A145" s="43"/>
      <c r="B145" s="32"/>
      <c r="C145" s="32"/>
      <c r="D145" s="32"/>
      <c r="E145" s="32"/>
      <c r="F145" s="32"/>
      <c r="G145" s="32"/>
      <c r="H145" s="44"/>
    </row>
    <row r="146" spans="1:8" ht="12.75">
      <c r="A146" s="45" t="s">
        <v>88</v>
      </c>
      <c r="B146" s="33"/>
      <c r="C146" s="33"/>
      <c r="D146" s="33"/>
      <c r="E146" s="33"/>
      <c r="F146" s="33"/>
      <c r="G146" s="33"/>
      <c r="H146" s="46"/>
    </row>
    <row r="147" spans="1:8" ht="12.75">
      <c r="A147" s="47"/>
      <c r="B147" s="32"/>
      <c r="C147" s="32"/>
      <c r="D147" s="32"/>
      <c r="E147" s="32"/>
      <c r="F147" s="32"/>
      <c r="G147" s="32"/>
      <c r="H147" s="44"/>
    </row>
    <row r="148" spans="1:8" ht="12.75">
      <c r="A148" s="30" t="s">
        <v>89</v>
      </c>
      <c r="B148" s="53">
        <v>0</v>
      </c>
      <c r="C148" s="58">
        <v>4</v>
      </c>
      <c r="D148" s="58">
        <v>0</v>
      </c>
      <c r="E148" s="58">
        <v>0</v>
      </c>
      <c r="F148" s="88">
        <v>0</v>
      </c>
      <c r="G148" s="178">
        <v>21</v>
      </c>
      <c r="H148" s="164">
        <v>11</v>
      </c>
    </row>
    <row r="149" spans="1:8" ht="12.75">
      <c r="A149" s="30" t="s">
        <v>90</v>
      </c>
      <c r="B149" s="53">
        <v>0</v>
      </c>
      <c r="C149" s="58">
        <v>44</v>
      </c>
      <c r="D149" s="93">
        <v>0</v>
      </c>
      <c r="E149" s="93">
        <v>0</v>
      </c>
      <c r="F149" s="93">
        <v>0</v>
      </c>
      <c r="G149" s="178" t="s">
        <v>272</v>
      </c>
      <c r="H149" s="164">
        <v>109</v>
      </c>
    </row>
    <row r="150" spans="1:8" ht="13.5" thickBot="1">
      <c r="A150" s="48" t="s">
        <v>91</v>
      </c>
      <c r="B150" s="188">
        <v>0</v>
      </c>
      <c r="C150" s="189">
        <v>164</v>
      </c>
      <c r="D150" s="93">
        <v>0</v>
      </c>
      <c r="E150" s="93">
        <v>0</v>
      </c>
      <c r="F150" s="93">
        <v>0</v>
      </c>
      <c r="G150" s="179" t="s">
        <v>273</v>
      </c>
      <c r="H150" s="165">
        <v>238</v>
      </c>
    </row>
    <row r="154" spans="1:6" ht="20.25">
      <c r="A154" s="209" t="s">
        <v>179</v>
      </c>
      <c r="B154" s="210"/>
      <c r="C154" s="210"/>
      <c r="D154" s="210"/>
      <c r="E154" s="210"/>
      <c r="F154" s="36"/>
    </row>
    <row r="155" spans="1:6" ht="15.75">
      <c r="A155" s="194" t="s">
        <v>96</v>
      </c>
      <c r="B155" s="195"/>
      <c r="C155" s="195"/>
      <c r="D155" s="195"/>
      <c r="E155" s="196"/>
      <c r="F155"/>
    </row>
    <row r="156" spans="1:6" ht="15.75">
      <c r="A156" s="197" t="s">
        <v>303</v>
      </c>
      <c r="B156" s="198"/>
      <c r="C156" s="198"/>
      <c r="D156" s="198"/>
      <c r="E156" s="199"/>
      <c r="F156"/>
    </row>
    <row r="157" spans="1:6" ht="15.75">
      <c r="A157" s="35" t="s">
        <v>4</v>
      </c>
      <c r="B157" s="35" t="s">
        <v>92</v>
      </c>
      <c r="C157" s="35" t="s">
        <v>93</v>
      </c>
      <c r="D157" s="35" t="s">
        <v>3</v>
      </c>
      <c r="E157" s="35" t="s">
        <v>94</v>
      </c>
      <c r="F157"/>
    </row>
    <row r="158" spans="1:5" ht="12.75">
      <c r="A158" s="166" t="s">
        <v>231</v>
      </c>
      <c r="B158" s="166">
        <v>19</v>
      </c>
      <c r="C158" s="166">
        <v>1425</v>
      </c>
      <c r="D158" s="24">
        <v>2018</v>
      </c>
      <c r="E158" s="166">
        <v>6</v>
      </c>
    </row>
    <row r="159" spans="1:5" ht="12.75">
      <c r="A159" s="166" t="s">
        <v>231</v>
      </c>
      <c r="B159" s="166">
        <v>15</v>
      </c>
      <c r="C159" s="166">
        <v>1025</v>
      </c>
      <c r="D159" s="24">
        <v>2018</v>
      </c>
      <c r="E159" s="166">
        <v>6</v>
      </c>
    </row>
    <row r="160" spans="1:5" ht="12.75">
      <c r="A160" s="166" t="s">
        <v>232</v>
      </c>
      <c r="B160" s="166">
        <v>15</v>
      </c>
      <c r="C160" s="166">
        <v>980</v>
      </c>
      <c r="D160" s="24">
        <v>2013</v>
      </c>
      <c r="E160" s="166">
        <v>3</v>
      </c>
    </row>
    <row r="161" spans="1:5" ht="12.75">
      <c r="A161" s="166" t="s">
        <v>232</v>
      </c>
      <c r="B161" s="166">
        <v>8</v>
      </c>
      <c r="C161" s="166">
        <v>600</v>
      </c>
      <c r="D161" s="24">
        <v>2013</v>
      </c>
      <c r="E161" s="166">
        <v>3</v>
      </c>
    </row>
    <row r="162" spans="1:5" ht="12.75">
      <c r="A162" s="166" t="s">
        <v>232</v>
      </c>
      <c r="B162" s="166">
        <v>8</v>
      </c>
      <c r="C162" s="166">
        <v>600</v>
      </c>
      <c r="D162" s="24">
        <v>2013</v>
      </c>
      <c r="E162" s="166">
        <v>3</v>
      </c>
    </row>
    <row r="163" spans="1:5" ht="12.75">
      <c r="A163" s="18"/>
      <c r="B163" s="21"/>
      <c r="C163" s="20"/>
      <c r="D163" s="21"/>
      <c r="E163" s="20"/>
    </row>
    <row r="164" spans="1:5" ht="12.75">
      <c r="A164" s="18"/>
      <c r="B164" s="21"/>
      <c r="C164" s="22"/>
      <c r="D164" s="21"/>
      <c r="E164" s="22"/>
    </row>
    <row r="166" spans="1:5" ht="15.75">
      <c r="A166" s="194" t="s">
        <v>97</v>
      </c>
      <c r="B166" s="195"/>
      <c r="C166" s="195"/>
      <c r="D166" s="195"/>
      <c r="E166" s="196"/>
    </row>
    <row r="167" spans="1:5" ht="15.75">
      <c r="A167" s="197" t="s">
        <v>304</v>
      </c>
      <c r="B167" s="198"/>
      <c r="C167" s="198"/>
      <c r="D167" s="198"/>
      <c r="E167" s="199"/>
    </row>
    <row r="168" spans="1:5" ht="15.75">
      <c r="A168" s="35" t="s">
        <v>4</v>
      </c>
      <c r="B168" s="35" t="s">
        <v>92</v>
      </c>
      <c r="C168" s="35" t="s">
        <v>93</v>
      </c>
      <c r="D168" s="35" t="s">
        <v>3</v>
      </c>
      <c r="E168" s="35" t="s">
        <v>94</v>
      </c>
    </row>
    <row r="169" spans="1:5" ht="12.75">
      <c r="A169" s="166" t="s">
        <v>233</v>
      </c>
      <c r="B169" s="24">
        <v>12</v>
      </c>
      <c r="C169" s="167">
        <v>900</v>
      </c>
      <c r="D169" s="166" t="s">
        <v>234</v>
      </c>
      <c r="E169" s="167">
        <v>3</v>
      </c>
    </row>
    <row r="170" spans="1:5" ht="12.75">
      <c r="A170" s="166" t="s">
        <v>235</v>
      </c>
      <c r="B170" s="24">
        <v>12</v>
      </c>
      <c r="C170" s="167">
        <v>840</v>
      </c>
      <c r="D170" s="166" t="s">
        <v>234</v>
      </c>
      <c r="E170" s="167">
        <v>6</v>
      </c>
    </row>
    <row r="171" spans="1:5" ht="12.75">
      <c r="A171" s="166" t="s">
        <v>235</v>
      </c>
      <c r="B171" s="24">
        <v>11</v>
      </c>
      <c r="C171" s="167">
        <v>770</v>
      </c>
      <c r="D171" s="166" t="s">
        <v>234</v>
      </c>
      <c r="E171" s="167">
        <v>6</v>
      </c>
    </row>
    <row r="172" spans="1:5" ht="12.75">
      <c r="A172" s="166" t="s">
        <v>236</v>
      </c>
      <c r="B172" s="166" t="s">
        <v>234</v>
      </c>
      <c r="C172" s="167">
        <v>20</v>
      </c>
      <c r="D172" s="166" t="s">
        <v>234</v>
      </c>
      <c r="E172" s="167">
        <v>2</v>
      </c>
    </row>
    <row r="173" spans="1:5" ht="12.75">
      <c r="A173" s="166" t="s">
        <v>236</v>
      </c>
      <c r="B173" s="166" t="s">
        <v>234</v>
      </c>
      <c r="C173" s="167">
        <v>100</v>
      </c>
      <c r="D173" s="166" t="s">
        <v>234</v>
      </c>
      <c r="E173" s="167">
        <v>2</v>
      </c>
    </row>
    <row r="174" spans="1:5" ht="12.75">
      <c r="A174" s="166" t="s">
        <v>235</v>
      </c>
      <c r="B174" s="24">
        <v>10</v>
      </c>
      <c r="C174" s="167">
        <v>700</v>
      </c>
      <c r="D174" s="166" t="s">
        <v>234</v>
      </c>
      <c r="E174" s="167">
        <v>6</v>
      </c>
    </row>
    <row r="175" spans="1:5" ht="12.75">
      <c r="A175" s="166" t="s">
        <v>236</v>
      </c>
      <c r="B175" s="166" t="s">
        <v>234</v>
      </c>
      <c r="C175" s="167">
        <v>100</v>
      </c>
      <c r="D175" s="166" t="s">
        <v>234</v>
      </c>
      <c r="E175" s="167">
        <v>2</v>
      </c>
    </row>
    <row r="176" spans="1:5" ht="12.75">
      <c r="A176" s="23"/>
      <c r="B176" s="24"/>
      <c r="C176" s="22"/>
      <c r="D176" s="21"/>
      <c r="E176" s="22"/>
    </row>
    <row r="178" spans="1:5" ht="15.75">
      <c r="A178" s="194" t="s">
        <v>98</v>
      </c>
      <c r="B178" s="195"/>
      <c r="C178" s="195"/>
      <c r="D178" s="195"/>
      <c r="E178" s="196"/>
    </row>
    <row r="179" spans="1:5" ht="15.75">
      <c r="A179" s="197" t="s">
        <v>305</v>
      </c>
      <c r="B179" s="198"/>
      <c r="C179" s="198"/>
      <c r="D179" s="198"/>
      <c r="E179" s="199"/>
    </row>
    <row r="180" spans="1:5" ht="15.75">
      <c r="A180" s="35" t="s">
        <v>4</v>
      </c>
      <c r="B180" s="35" t="s">
        <v>92</v>
      </c>
      <c r="C180" s="35" t="s">
        <v>93</v>
      </c>
      <c r="D180" s="35" t="s">
        <v>3</v>
      </c>
      <c r="E180" s="35" t="s">
        <v>94</v>
      </c>
    </row>
    <row r="181" spans="1:5" ht="12.75">
      <c r="A181" s="168" t="s">
        <v>227</v>
      </c>
      <c r="B181" s="168">
        <v>8</v>
      </c>
      <c r="C181" s="168">
        <v>600</v>
      </c>
      <c r="D181" s="168" t="s">
        <v>234</v>
      </c>
      <c r="E181" s="168">
        <v>3</v>
      </c>
    </row>
    <row r="182" spans="1:5" ht="12.75">
      <c r="A182" s="168" t="s">
        <v>233</v>
      </c>
      <c r="B182" s="168">
        <v>12</v>
      </c>
      <c r="C182" s="168">
        <v>1100</v>
      </c>
      <c r="D182" s="168" t="s">
        <v>234</v>
      </c>
      <c r="E182" s="168">
        <v>4</v>
      </c>
    </row>
    <row r="183" spans="1:5" ht="12.75">
      <c r="A183" s="168" t="s">
        <v>231</v>
      </c>
      <c r="B183" s="168">
        <v>14</v>
      </c>
      <c r="C183" s="168">
        <v>980</v>
      </c>
      <c r="D183" s="168">
        <v>1965</v>
      </c>
      <c r="E183" s="168">
        <v>4</v>
      </c>
    </row>
    <row r="184" spans="1:5" ht="15.75">
      <c r="A184" s="169"/>
      <c r="B184" s="170"/>
      <c r="C184" s="170"/>
      <c r="D184" s="170"/>
      <c r="E184" s="170"/>
    </row>
    <row r="185" spans="1:5" ht="12.75">
      <c r="A185" s="23"/>
      <c r="B185" s="21"/>
      <c r="C185" s="19"/>
      <c r="D185" s="20"/>
      <c r="E185" s="19"/>
    </row>
    <row r="187" spans="1:5" ht="15.75">
      <c r="A187" s="194" t="s">
        <v>99</v>
      </c>
      <c r="B187" s="195"/>
      <c r="C187" s="195"/>
      <c r="D187" s="195"/>
      <c r="E187" s="196"/>
    </row>
    <row r="188" spans="1:5" ht="15.75">
      <c r="A188" s="197" t="s">
        <v>306</v>
      </c>
      <c r="B188" s="198"/>
      <c r="C188" s="198"/>
      <c r="D188" s="198"/>
      <c r="E188" s="199"/>
    </row>
    <row r="189" spans="1:5" ht="15.75">
      <c r="A189" s="35" t="s">
        <v>4</v>
      </c>
      <c r="B189" s="35" t="s">
        <v>92</v>
      </c>
      <c r="C189" s="35" t="s">
        <v>93</v>
      </c>
      <c r="D189" s="35" t="s">
        <v>3</v>
      </c>
      <c r="E189" s="35" t="s">
        <v>94</v>
      </c>
    </row>
    <row r="190" spans="1:5" ht="12.75">
      <c r="A190" s="166" t="s">
        <v>237</v>
      </c>
      <c r="B190" s="166">
        <v>0</v>
      </c>
      <c r="C190" s="171">
        <v>100</v>
      </c>
      <c r="D190" s="27">
        <v>0</v>
      </c>
      <c r="E190" s="24">
        <v>2</v>
      </c>
    </row>
    <row r="191" spans="1:5" ht="12.75">
      <c r="A191" s="26"/>
      <c r="B191" s="24"/>
      <c r="C191" s="19"/>
      <c r="D191" s="21"/>
      <c r="E191" s="19"/>
    </row>
    <row r="193" spans="1:5" ht="15.75">
      <c r="A193" s="194" t="s">
        <v>101</v>
      </c>
      <c r="B193" s="195"/>
      <c r="C193" s="195"/>
      <c r="D193" s="195"/>
      <c r="E193" s="196"/>
    </row>
    <row r="194" spans="1:5" ht="15.75">
      <c r="A194" s="197" t="s">
        <v>307</v>
      </c>
      <c r="B194" s="198"/>
      <c r="C194" s="198"/>
      <c r="D194" s="198"/>
      <c r="E194" s="199"/>
    </row>
    <row r="195" spans="1:5" ht="15.75">
      <c r="A195" s="35" t="s">
        <v>4</v>
      </c>
      <c r="B195" s="35" t="s">
        <v>92</v>
      </c>
      <c r="C195" s="35" t="s">
        <v>93</v>
      </c>
      <c r="D195" s="35" t="s">
        <v>3</v>
      </c>
      <c r="E195" s="35" t="s">
        <v>94</v>
      </c>
    </row>
    <row r="196" spans="1:6" ht="12.75">
      <c r="A196" s="168" t="s">
        <v>238</v>
      </c>
      <c r="B196" s="166">
        <v>10</v>
      </c>
      <c r="C196" s="171">
        <v>750</v>
      </c>
      <c r="D196" s="27" t="s">
        <v>239</v>
      </c>
      <c r="E196" s="24">
        <v>15</v>
      </c>
      <c r="F196" s="50"/>
    </row>
    <row r="197" spans="1:6" ht="12.75">
      <c r="A197" s="168" t="s">
        <v>238</v>
      </c>
      <c r="B197" s="166">
        <v>10</v>
      </c>
      <c r="C197" s="171">
        <v>750</v>
      </c>
      <c r="D197" s="27" t="s">
        <v>240</v>
      </c>
      <c r="E197" s="24">
        <v>15</v>
      </c>
      <c r="F197" s="50"/>
    </row>
    <row r="198" spans="1:6" ht="12.75">
      <c r="A198" s="168" t="s">
        <v>238</v>
      </c>
      <c r="B198" s="166">
        <v>16</v>
      </c>
      <c r="C198" s="171">
        <v>1200</v>
      </c>
      <c r="D198" s="27" t="s">
        <v>241</v>
      </c>
      <c r="E198" s="24">
        <v>3</v>
      </c>
      <c r="F198" s="50"/>
    </row>
    <row r="199" spans="1:6" ht="12.75">
      <c r="A199" s="168" t="s">
        <v>238</v>
      </c>
      <c r="B199" s="166">
        <v>16</v>
      </c>
      <c r="C199" s="171">
        <v>1200</v>
      </c>
      <c r="D199" s="27" t="s">
        <v>242</v>
      </c>
      <c r="E199" s="24">
        <v>3</v>
      </c>
      <c r="F199" s="50"/>
    </row>
    <row r="200" spans="1:6" ht="12.75">
      <c r="A200" s="168" t="s">
        <v>238</v>
      </c>
      <c r="B200" s="166">
        <v>20</v>
      </c>
      <c r="C200" s="171">
        <v>1500</v>
      </c>
      <c r="D200" s="27" t="s">
        <v>243</v>
      </c>
      <c r="E200" s="24">
        <v>3</v>
      </c>
      <c r="F200" s="50"/>
    </row>
    <row r="201" spans="1:6" ht="12.75">
      <c r="A201" s="168" t="s">
        <v>238</v>
      </c>
      <c r="B201" s="166">
        <v>20</v>
      </c>
      <c r="C201" s="171">
        <v>1500</v>
      </c>
      <c r="D201" s="27" t="s">
        <v>244</v>
      </c>
      <c r="E201" s="24">
        <v>3</v>
      </c>
      <c r="F201" s="50"/>
    </row>
    <row r="202" spans="1:6" ht="12.75">
      <c r="A202" s="168" t="s">
        <v>238</v>
      </c>
      <c r="B202" s="166">
        <v>20</v>
      </c>
      <c r="C202" s="171">
        <v>1500</v>
      </c>
      <c r="D202" s="27" t="s">
        <v>245</v>
      </c>
      <c r="E202" s="24">
        <v>4</v>
      </c>
      <c r="F202" s="50"/>
    </row>
    <row r="203" spans="1:6" ht="12.75">
      <c r="A203" s="168" t="s">
        <v>238</v>
      </c>
      <c r="B203" s="166">
        <v>20</v>
      </c>
      <c r="C203" s="171">
        <v>1500</v>
      </c>
      <c r="D203" s="27" t="s">
        <v>246</v>
      </c>
      <c r="E203" s="24">
        <v>4</v>
      </c>
      <c r="F203" s="50"/>
    </row>
    <row r="204" spans="1:6" ht="12.75">
      <c r="A204" s="168" t="s">
        <v>238</v>
      </c>
      <c r="B204" s="166">
        <v>10</v>
      </c>
      <c r="C204" s="171">
        <v>750</v>
      </c>
      <c r="D204" s="27" t="s">
        <v>247</v>
      </c>
      <c r="E204" s="24">
        <v>4</v>
      </c>
      <c r="F204" s="50"/>
    </row>
    <row r="205" spans="1:6" ht="12.75">
      <c r="A205" s="168" t="s">
        <v>238</v>
      </c>
      <c r="B205" s="166">
        <v>20</v>
      </c>
      <c r="C205" s="171">
        <v>1950</v>
      </c>
      <c r="D205" s="27" t="s">
        <v>248</v>
      </c>
      <c r="E205" s="24">
        <v>4</v>
      </c>
      <c r="F205" s="50"/>
    </row>
    <row r="206" spans="1:6" ht="12.75">
      <c r="A206" s="168" t="s">
        <v>238</v>
      </c>
      <c r="B206" s="166">
        <v>20</v>
      </c>
      <c r="C206" s="171">
        <v>1500</v>
      </c>
      <c r="D206" s="167" t="s">
        <v>249</v>
      </c>
      <c r="E206" s="24">
        <v>3</v>
      </c>
      <c r="F206" s="50"/>
    </row>
    <row r="207" spans="1:6" ht="12.75">
      <c r="A207" s="168" t="s">
        <v>238</v>
      </c>
      <c r="B207" s="166">
        <v>20</v>
      </c>
      <c r="C207" s="171">
        <v>1500</v>
      </c>
      <c r="D207" s="167" t="s">
        <v>250</v>
      </c>
      <c r="E207" s="24">
        <v>3</v>
      </c>
      <c r="F207" s="50"/>
    </row>
    <row r="208" spans="1:6" ht="12.75">
      <c r="A208" s="168" t="s">
        <v>238</v>
      </c>
      <c r="B208" s="166">
        <v>21</v>
      </c>
      <c r="C208" s="171">
        <v>1575</v>
      </c>
      <c r="D208" s="167" t="s">
        <v>251</v>
      </c>
      <c r="E208" s="24">
        <v>3</v>
      </c>
      <c r="F208" s="50"/>
    </row>
    <row r="209" spans="1:6" ht="12.75">
      <c r="A209" s="168" t="s">
        <v>238</v>
      </c>
      <c r="B209" s="166">
        <v>21</v>
      </c>
      <c r="C209" s="171">
        <v>1575</v>
      </c>
      <c r="D209" s="167" t="s">
        <v>252</v>
      </c>
      <c r="E209" s="24">
        <v>3</v>
      </c>
      <c r="F209" s="50"/>
    </row>
    <row r="210" spans="1:6" ht="12.75">
      <c r="A210" s="168" t="s">
        <v>253</v>
      </c>
      <c r="B210" s="166">
        <v>21</v>
      </c>
      <c r="C210" s="171">
        <v>1575</v>
      </c>
      <c r="D210" s="167" t="s">
        <v>254</v>
      </c>
      <c r="E210" s="24">
        <v>7</v>
      </c>
      <c r="F210" s="50"/>
    </row>
    <row r="211" spans="1:6" ht="12.75">
      <c r="A211" s="168" t="s">
        <v>253</v>
      </c>
      <c r="B211" s="166">
        <v>20</v>
      </c>
      <c r="C211" s="171">
        <v>1575</v>
      </c>
      <c r="D211" s="167" t="s">
        <v>255</v>
      </c>
      <c r="E211" s="24">
        <v>7</v>
      </c>
      <c r="F211" s="50"/>
    </row>
    <row r="212" spans="1:6" ht="12.75">
      <c r="A212" s="168" t="s">
        <v>253</v>
      </c>
      <c r="B212" s="166">
        <v>21</v>
      </c>
      <c r="C212" s="171">
        <v>1575</v>
      </c>
      <c r="D212" s="167" t="s">
        <v>256</v>
      </c>
      <c r="E212" s="24">
        <v>7</v>
      </c>
      <c r="F212" s="50"/>
    </row>
    <row r="213" spans="1:6" ht="12.75">
      <c r="A213" s="168" t="s">
        <v>253</v>
      </c>
      <c r="B213" s="166">
        <v>30</v>
      </c>
      <c r="C213" s="171">
        <v>2250</v>
      </c>
      <c r="D213" s="167" t="s">
        <v>257</v>
      </c>
      <c r="E213" s="24">
        <v>7</v>
      </c>
      <c r="F213" s="50"/>
    </row>
    <row r="214" spans="1:6" ht="12.75">
      <c r="A214" s="168" t="s">
        <v>253</v>
      </c>
      <c r="B214" s="166">
        <v>15</v>
      </c>
      <c r="C214" s="171">
        <v>1125</v>
      </c>
      <c r="D214" s="167" t="s">
        <v>258</v>
      </c>
      <c r="E214" s="24">
        <v>7</v>
      </c>
      <c r="F214" s="50"/>
    </row>
    <row r="215" spans="1:6" ht="12.75">
      <c r="A215" s="168" t="s">
        <v>253</v>
      </c>
      <c r="B215" s="166">
        <v>15</v>
      </c>
      <c r="C215" s="171">
        <v>1125</v>
      </c>
      <c r="D215" s="167" t="s">
        <v>259</v>
      </c>
      <c r="E215" s="24">
        <v>7</v>
      </c>
      <c r="F215" s="50"/>
    </row>
    <row r="216" spans="1:6" ht="12.75">
      <c r="A216" s="168" t="s">
        <v>260</v>
      </c>
      <c r="B216" s="166"/>
      <c r="C216" s="171"/>
      <c r="D216" s="167" t="s">
        <v>261</v>
      </c>
      <c r="E216" s="24">
        <v>2</v>
      </c>
      <c r="F216" s="50"/>
    </row>
    <row r="217" spans="1:6" ht="12.75">
      <c r="A217" s="168" t="s">
        <v>260</v>
      </c>
      <c r="B217" s="166"/>
      <c r="C217" s="171"/>
      <c r="D217" s="167" t="s">
        <v>262</v>
      </c>
      <c r="E217" s="24">
        <v>2</v>
      </c>
      <c r="F217" s="50"/>
    </row>
    <row r="218" spans="1:6" ht="12.75">
      <c r="A218" s="168" t="s">
        <v>260</v>
      </c>
      <c r="B218" s="166"/>
      <c r="C218" s="171"/>
      <c r="D218" s="167" t="s">
        <v>263</v>
      </c>
      <c r="E218" s="24">
        <v>2</v>
      </c>
      <c r="F218" s="50"/>
    </row>
    <row r="219" spans="1:6" ht="12.75">
      <c r="A219" s="168" t="s">
        <v>260</v>
      </c>
      <c r="B219" s="166"/>
      <c r="C219" s="171"/>
      <c r="D219" s="167" t="s">
        <v>264</v>
      </c>
      <c r="E219" s="24">
        <v>2</v>
      </c>
      <c r="F219" s="50"/>
    </row>
    <row r="220" spans="1:6" ht="12.75">
      <c r="A220" s="168" t="s">
        <v>265</v>
      </c>
      <c r="B220" s="166"/>
      <c r="C220" s="171"/>
      <c r="D220" s="167" t="s">
        <v>266</v>
      </c>
      <c r="E220" s="24">
        <v>2</v>
      </c>
      <c r="F220" s="50"/>
    </row>
    <row r="221" spans="1:6" ht="12.75">
      <c r="A221" s="168" t="s">
        <v>265</v>
      </c>
      <c r="B221" s="166"/>
      <c r="C221" s="171"/>
      <c r="D221" s="167" t="s">
        <v>267</v>
      </c>
      <c r="E221" s="24">
        <v>2</v>
      </c>
      <c r="F221" s="50"/>
    </row>
    <row r="222" spans="1:6" ht="12.75">
      <c r="A222" s="20"/>
      <c r="B222" s="20"/>
      <c r="C222" s="25"/>
      <c r="D222" s="19"/>
      <c r="E222" s="21"/>
      <c r="F222" s="50"/>
    </row>
    <row r="224" spans="1:5" ht="15.75">
      <c r="A224" s="194" t="s">
        <v>183</v>
      </c>
      <c r="B224" s="195"/>
      <c r="C224" s="195"/>
      <c r="D224" s="195"/>
      <c r="E224" s="196"/>
    </row>
    <row r="225" spans="1:5" ht="15.75">
      <c r="A225" s="197" t="s">
        <v>308</v>
      </c>
      <c r="B225" s="198"/>
      <c r="C225" s="198"/>
      <c r="D225" s="198"/>
      <c r="E225" s="199"/>
    </row>
    <row r="226" spans="1:5" ht="15.75">
      <c r="A226" s="35" t="s">
        <v>4</v>
      </c>
      <c r="B226" s="35" t="s">
        <v>92</v>
      </c>
      <c r="C226" s="35" t="s">
        <v>93</v>
      </c>
      <c r="D226" s="35" t="s">
        <v>3</v>
      </c>
      <c r="E226" s="35" t="s">
        <v>94</v>
      </c>
    </row>
    <row r="227" spans="1:5" ht="12.75">
      <c r="A227" s="20" t="s">
        <v>221</v>
      </c>
      <c r="B227" s="20" t="s">
        <v>222</v>
      </c>
      <c r="C227" s="25" t="s">
        <v>223</v>
      </c>
      <c r="D227" s="19" t="s">
        <v>68</v>
      </c>
      <c r="E227" s="21">
        <v>3</v>
      </c>
    </row>
    <row r="228" spans="1:5" ht="12.75">
      <c r="A228" s="20" t="s">
        <v>224</v>
      </c>
      <c r="B228" s="20" t="s">
        <v>225</v>
      </c>
      <c r="C228" s="21" t="s">
        <v>226</v>
      </c>
      <c r="D228" s="19" t="s">
        <v>68</v>
      </c>
      <c r="E228" s="21">
        <v>3</v>
      </c>
    </row>
    <row r="229" spans="1:5" ht="12.75">
      <c r="A229" s="20" t="s">
        <v>227</v>
      </c>
      <c r="B229" s="20" t="s">
        <v>225</v>
      </c>
      <c r="C229" s="21" t="s">
        <v>226</v>
      </c>
      <c r="D229" s="19" t="s">
        <v>68</v>
      </c>
      <c r="E229" s="21">
        <v>2</v>
      </c>
    </row>
    <row r="230" spans="1:5" ht="12.75">
      <c r="A230" s="20" t="s">
        <v>228</v>
      </c>
      <c r="B230" s="20" t="s">
        <v>225</v>
      </c>
      <c r="C230" s="21" t="s">
        <v>226</v>
      </c>
      <c r="D230" s="19" t="s">
        <v>68</v>
      </c>
      <c r="E230" s="21">
        <v>2</v>
      </c>
    </row>
    <row r="231" spans="1:5" ht="12.75">
      <c r="A231" s="20" t="s">
        <v>229</v>
      </c>
      <c r="B231" s="20" t="s">
        <v>225</v>
      </c>
      <c r="C231" s="21" t="s">
        <v>226</v>
      </c>
      <c r="D231" s="19" t="s">
        <v>68</v>
      </c>
      <c r="E231" s="21">
        <v>2</v>
      </c>
    </row>
    <row r="232" spans="1:5" ht="12.75">
      <c r="A232" s="20" t="s">
        <v>221</v>
      </c>
      <c r="B232" s="20" t="s">
        <v>225</v>
      </c>
      <c r="C232" s="21" t="s">
        <v>226</v>
      </c>
      <c r="D232" s="19" t="s">
        <v>68</v>
      </c>
      <c r="E232" s="21">
        <v>3</v>
      </c>
    </row>
    <row r="233" spans="1:5" ht="12.75">
      <c r="A233" s="20" t="s">
        <v>212</v>
      </c>
      <c r="B233" s="20" t="s">
        <v>214</v>
      </c>
      <c r="C233" s="20" t="s">
        <v>213</v>
      </c>
      <c r="D233" s="22" t="s">
        <v>68</v>
      </c>
      <c r="E233" s="21">
        <v>2</v>
      </c>
    </row>
    <row r="234" spans="1:5" ht="12.75">
      <c r="A234" s="20" t="s">
        <v>212</v>
      </c>
      <c r="B234" s="78" t="s">
        <v>214</v>
      </c>
      <c r="C234" s="78" t="s">
        <v>213</v>
      </c>
      <c r="D234" s="78" t="s">
        <v>68</v>
      </c>
      <c r="E234" s="25">
        <v>2</v>
      </c>
    </row>
    <row r="235" spans="1:5" ht="12.75">
      <c r="A235" s="21"/>
      <c r="B235" s="25"/>
      <c r="C235" s="25"/>
      <c r="D235" s="25"/>
      <c r="E235" s="25"/>
    </row>
  </sheetData>
  <sheetProtection/>
  <mergeCells count="17">
    <mergeCell ref="A193:E193"/>
    <mergeCell ref="A194:E194"/>
    <mergeCell ref="A167:E167"/>
    <mergeCell ref="A178:E178"/>
    <mergeCell ref="A179:E179"/>
    <mergeCell ref="A187:E187"/>
    <mergeCell ref="A188:E188"/>
    <mergeCell ref="A224:E224"/>
    <mergeCell ref="A225:E225"/>
    <mergeCell ref="A166:E166"/>
    <mergeCell ref="A3:H5"/>
    <mergeCell ref="A6:A7"/>
    <mergeCell ref="B6:H6"/>
    <mergeCell ref="A155:E155"/>
    <mergeCell ref="A156:E156"/>
    <mergeCell ref="B88:H88"/>
    <mergeCell ref="A154:E154"/>
  </mergeCells>
  <printOptions horizontalCentered="1"/>
  <pageMargins left="0.31496062992125984" right="0.31496062992125984" top="0.5905511811023623" bottom="0.5905511811023623" header="0.7086614173228347" footer="0.31496062992125984"/>
  <pageSetup fitToHeight="3" orientation="landscape" paperSize="9" scale="40" r:id="rId2"/>
  <headerFooter alignWithMargins="0">
    <oddHeader>&amp;C&amp;"Arial,Negrito"&amp;12SECRETARIA DE ESTADO DA SAÚDE&amp;"Arial,Normal"&amp;10
Coordenadoria Geral de Administração
Departamento Técnico de Edificações&amp;RANEXO I
Caderno 4</oddHeader>
    <oddFooter>&amp;C&amp;P</oddFooter>
  </headerFooter>
  <rowBreaks count="3" manualBreakCount="3">
    <brk id="75" max="7" man="1"/>
    <brk id="152" max="7" man="1"/>
    <brk id="2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cnoliveira</dc:creator>
  <cp:keywords/>
  <dc:description/>
  <cp:lastModifiedBy>Elaine Bugallo</cp:lastModifiedBy>
  <cp:lastPrinted>2020-04-22T13:26:31Z</cp:lastPrinted>
  <dcterms:created xsi:type="dcterms:W3CDTF">2008-03-13T17:36:59Z</dcterms:created>
  <dcterms:modified xsi:type="dcterms:W3CDTF">2020-04-24T12:36:46Z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