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505" yWindow="225" windowWidth="8475" windowHeight="9675"/>
  </bookViews>
  <sheets>
    <sheet name="Completa" sheetId="2" r:id="rId1"/>
  </sheets>
  <definedNames>
    <definedName name="_xlnm.Print_Area" localSheetId="0">Completa!$A$1:$E$117</definedName>
    <definedName name="_xlnm.Print_Titles" localSheetId="0">Completa!$1:$5</definedName>
  </definedNames>
  <calcPr calcId="145621"/>
</workbook>
</file>

<file path=xl/calcChain.xml><?xml version="1.0" encoding="utf-8"?>
<calcChain xmlns="http://schemas.openxmlformats.org/spreadsheetml/2006/main">
  <c r="G6" i="2" l="1"/>
  <c r="B63" i="2" l="1"/>
  <c r="E63" i="2" l="1"/>
  <c r="E26" i="2"/>
  <c r="D26" i="2"/>
</calcChain>
</file>

<file path=xl/sharedStrings.xml><?xml version="1.0" encoding="utf-8"?>
<sst xmlns="http://schemas.openxmlformats.org/spreadsheetml/2006/main" count="181" uniqueCount="138">
  <si>
    <t>AR-CONDICIONADO</t>
  </si>
  <si>
    <t>Marca</t>
  </si>
  <si>
    <t>Contratada</t>
  </si>
  <si>
    <t>ELÉTRICA</t>
  </si>
  <si>
    <t>HIDRÁULICA</t>
  </si>
  <si>
    <t>Bombas de recalque</t>
  </si>
  <si>
    <t xml:space="preserve">nº leitos ativos </t>
  </si>
  <si>
    <t xml:space="preserve">Construído em </t>
  </si>
  <si>
    <t>Tipo de Hospital (atendimento)</t>
  </si>
  <si>
    <t>SISTEMAS E EQUIPAMENTOS</t>
  </si>
  <si>
    <t>Vácuo máx (pol Hg)</t>
  </si>
  <si>
    <t xml:space="preserve">Gases/Recipiente </t>
  </si>
  <si>
    <t>Bombas de Incêndio (princ + jockey)</t>
  </si>
  <si>
    <t>Alarmes</t>
  </si>
  <si>
    <t>Selfs</t>
  </si>
  <si>
    <t xml:space="preserve">SISTEMA DE VÁCUO </t>
  </si>
  <si>
    <t>Bomba - Marca/Modelo</t>
  </si>
  <si>
    <t>COMBATE A INCÊNDIO</t>
  </si>
  <si>
    <t>SISTEMA DE AR COMPRIMIDO</t>
  </si>
  <si>
    <t>Hidrantes</t>
  </si>
  <si>
    <t>Hidrômetros</t>
  </si>
  <si>
    <t>COBERTURAS</t>
  </si>
  <si>
    <t xml:space="preserve"> - Caixas de Gordura</t>
  </si>
  <si>
    <t xml:space="preserve"> - Caixas de Esgoto</t>
  </si>
  <si>
    <t xml:space="preserve"> - Caixas de Água Pluvial</t>
  </si>
  <si>
    <t>Compressor de Ar Comprimido</t>
  </si>
  <si>
    <t>Área Construída m²</t>
  </si>
  <si>
    <t>Área do Terreno m²</t>
  </si>
  <si>
    <t>Telhados m² e qntd</t>
  </si>
  <si>
    <t>Lajes m² e qntd</t>
  </si>
  <si>
    <t>Pontos de Vácuo</t>
  </si>
  <si>
    <t>Pontos de Ar</t>
  </si>
  <si>
    <t>Pontos de O²</t>
  </si>
  <si>
    <t>REDE DE OXIGÊNIO</t>
  </si>
  <si>
    <t>SISTEMA DE OXIDO NITROSO</t>
  </si>
  <si>
    <t>Central</t>
  </si>
  <si>
    <t>ACJ - Aparelho Compacto de Janela</t>
  </si>
  <si>
    <t>Central de Alarme</t>
  </si>
  <si>
    <t>Reserva de água de reuso - poço</t>
  </si>
  <si>
    <t>Pontos de N2O</t>
  </si>
  <si>
    <t>Capacidade (kg)</t>
  </si>
  <si>
    <t>Ano de Fabricação</t>
  </si>
  <si>
    <t>Nº de paradas</t>
  </si>
  <si>
    <t xml:space="preserve">ELEVADORES </t>
  </si>
  <si>
    <t>MANUTENÇÃO PREDIAL DE HOSPITAIS - MÓDULO INTERIOR OESTE - FOLHA DE DADOS</t>
  </si>
  <si>
    <t>Cais Clemente Ferreira - Lins</t>
  </si>
  <si>
    <t>Hospital Geral Promissão</t>
  </si>
  <si>
    <t>Hospital Estadual Presidente Prudente</t>
  </si>
  <si>
    <t>CHAMADA DE ENFERMAGEM</t>
  </si>
  <si>
    <t>Centrais</t>
  </si>
  <si>
    <t>Portas Corta Fogo</t>
  </si>
  <si>
    <t>QUADRO DE DADOS</t>
  </si>
  <si>
    <t>Chiller (analógico/micro-proc.) (TR)</t>
  </si>
  <si>
    <t>Hospital Geral</t>
  </si>
  <si>
    <t>Central - Marca</t>
  </si>
  <si>
    <t>1 x 26.000 litros/h / 1 x 18.000 litros/h</t>
  </si>
  <si>
    <t>2 x 25 HP</t>
  </si>
  <si>
    <t>Atlas</t>
  </si>
  <si>
    <t>660Kg</t>
  </si>
  <si>
    <t>1.050Kg</t>
  </si>
  <si>
    <t>x</t>
  </si>
  <si>
    <t>sim</t>
  </si>
  <si>
    <t>Quantidade: 4</t>
  </si>
  <si>
    <t>Clinica Geral</t>
  </si>
  <si>
    <t>2BVM 120/20</t>
  </si>
  <si>
    <t>02Daltech El 2050B</t>
  </si>
  <si>
    <t>Multi Elev</t>
  </si>
  <si>
    <t>500 KG</t>
  </si>
  <si>
    <t>Otis</t>
  </si>
  <si>
    <t>825 KG</t>
  </si>
  <si>
    <t>Hospital Estadual de Mirandópolis</t>
  </si>
  <si>
    <t>Quantidade: 2</t>
  </si>
  <si>
    <t>Materno Infantil</t>
  </si>
  <si>
    <t>2 x mediodon</t>
  </si>
  <si>
    <t>tanque criogênico</t>
  </si>
  <si>
    <t>OTIS</t>
  </si>
  <si>
    <t>Hospital Estadual de Presidente Prudente</t>
  </si>
  <si>
    <t>Quantidade: 1</t>
  </si>
  <si>
    <t>PRESSU A E</t>
  </si>
  <si>
    <t>Torre de resfriamento</t>
  </si>
  <si>
    <t>Cortinas de ar</t>
  </si>
  <si>
    <t>Reforma (ano)</t>
  </si>
  <si>
    <t>1 x 35.000L</t>
  </si>
  <si>
    <t>-</t>
  </si>
  <si>
    <t>LINDE GASES</t>
  </si>
  <si>
    <t>1 X 225 kVA + 150 kVA</t>
  </si>
  <si>
    <t>1 x 150 kVA + 1 x 75 kVA</t>
  </si>
  <si>
    <t>1 x 90.000 L</t>
  </si>
  <si>
    <t>Hospital Estadual Mirandópolis</t>
  </si>
  <si>
    <t>1 x 360 kVA</t>
  </si>
  <si>
    <t>2 x 750.000 L</t>
  </si>
  <si>
    <t>500.000 L</t>
  </si>
  <si>
    <t>2 x 1000 kVA + 1 x 750 kVA + 1 x 300 kVA + 1 x 150 kVA</t>
  </si>
  <si>
    <t>1 x 350 kVA + 1 x 750 kVA</t>
  </si>
  <si>
    <t>1 x 225 kVA + 1 x 750 kVA</t>
  </si>
  <si>
    <t>PRES MED 2</t>
  </si>
  <si>
    <t>1 x 500kVA</t>
  </si>
  <si>
    <t>1 x 800 A</t>
  </si>
  <si>
    <t>1 x 16.000 L + 1 x 5000 L</t>
  </si>
  <si>
    <t>20 x 500 L + 8 x 1.000 L + 8 x 250 L + 1 x 1000 L + 1 x 16000 L</t>
  </si>
  <si>
    <t>160m</t>
  </si>
  <si>
    <t>Rede de Dutos de ar condicionado</t>
  </si>
  <si>
    <t>Fan-coil (unid) / Fancolete</t>
  </si>
  <si>
    <t>Bombas água gelada de ar condicionado</t>
  </si>
  <si>
    <t>Bombas de condensação de ar condicionado</t>
  </si>
  <si>
    <t>Splits / Cassete</t>
  </si>
  <si>
    <t>Exaustores de ar condicionado</t>
  </si>
  <si>
    <t>Cabine de entrada / primária</t>
  </si>
  <si>
    <t>Cabine de transformação / secundária</t>
  </si>
  <si>
    <t>Disjuntores de Média Tensão (Quantidade e Corrente)</t>
  </si>
  <si>
    <t>Chaves seccionadoras (Quantidade e tensão - Kv)</t>
  </si>
  <si>
    <t>Grupo Gerador (Quantidade e Potência - kVA)</t>
  </si>
  <si>
    <t>Painéis Gerais de MT (Cabine)</t>
  </si>
  <si>
    <t>Painéis Gerais de BT (Cabine)</t>
  </si>
  <si>
    <t>Quadros Elétricos de Distribuição em BT (geral)</t>
  </si>
  <si>
    <t xml:space="preserve">Sistema de Proteção de Descargas Atmosféricas </t>
  </si>
  <si>
    <t>não</t>
  </si>
  <si>
    <t>Trafos (Quantidade e Potência - kVA) / (Cabine)</t>
  </si>
  <si>
    <t>Reservatório Superior / Elevado - (Qtde e Capacidade)</t>
  </si>
  <si>
    <t>Reservatório Inferior  - (Qtde e Capacidade)</t>
  </si>
  <si>
    <t>Caixas d´água (Qtde e Capacidade)</t>
  </si>
  <si>
    <t>- Extintor Água pressurizada</t>
  </si>
  <si>
    <t xml:space="preserve"> - Extintor Pó químico</t>
  </si>
  <si>
    <t xml:space="preserve"> - Extintor CO²</t>
  </si>
  <si>
    <t>Sinalização de porta (quantidade)</t>
  </si>
  <si>
    <t>Pontos de chamada (quantidade)</t>
  </si>
  <si>
    <t>No Break (Quantidade e Potência - VA), exceto TI</t>
  </si>
  <si>
    <t>WHITE MARTINS (comodato)</t>
  </si>
  <si>
    <t>1x230 Kva + 1x114 Kva</t>
  </si>
  <si>
    <t>28 cilindros</t>
  </si>
  <si>
    <t>4x10.000 L + 1x1.000 L + 6x500 L</t>
  </si>
  <si>
    <t>2014/2015</t>
  </si>
  <si>
    <t>4950 M³</t>
  </si>
  <si>
    <t>LINDE GASES (comodato)</t>
  </si>
  <si>
    <t>3 X 220 Kv</t>
  </si>
  <si>
    <t>2 x 500 L + 2 x 15.000 L</t>
  </si>
  <si>
    <t>Ocupação de pessoas</t>
  </si>
  <si>
    <t>monta carga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</si>
</sst>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#,##0_ ;\-#,##0\ "/>
  </numFmts>
  <fonts count="14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Verdana"/>
      <family val="2"/>
    </font>
    <font>
      <sz val="14"/>
      <name val="Arial"/>
      <family val="2"/>
    </font>
    <font>
      <sz val="14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/>
      <diagonal/>
    </border>
    <border>
      <left/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2" fontId="1" fillId="0" borderId="2" xfId="0" applyNumberFormat="1" applyFont="1" applyFill="1" applyBorder="1" applyAlignment="1">
      <alignment horizontal="left" vertical="center"/>
    </xf>
    <xf numFmtId="12" fontId="1" fillId="0" borderId="2" xfId="0" applyNumberFormat="1" applyFont="1" applyFill="1" applyBorder="1" applyAlignment="1">
      <alignment horizontal="left" vertical="center" wrapText="1"/>
    </xf>
    <xf numFmtId="12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3" fillId="0" borderId="3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12" fontId="1" fillId="0" borderId="0" xfId="0" applyNumberFormat="1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12" fontId="1" fillId="0" borderId="7" xfId="0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0" fillId="0" borderId="3" xfId="0" applyBorder="1" applyAlignment="1">
      <alignment vertical="center" wrapText="1"/>
    </xf>
    <xf numFmtId="0" fontId="1" fillId="0" borderId="2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horizontal="center"/>
    </xf>
    <xf numFmtId="12" fontId="1" fillId="0" borderId="7" xfId="0" applyNumberFormat="1" applyFont="1" applyFill="1" applyBorder="1" applyAlignment="1">
      <alignment horizontal="left" vertical="center"/>
    </xf>
    <xf numFmtId="12" fontId="1" fillId="0" borderId="23" xfId="0" applyNumberFormat="1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12" fontId="1" fillId="0" borderId="22" xfId="0" applyNumberFormat="1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" fillId="0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vertical="center" wrapText="1"/>
    </xf>
    <xf numFmtId="12" fontId="1" fillId="5" borderId="3" xfId="0" applyNumberFormat="1" applyFont="1" applyFill="1" applyBorder="1" applyAlignment="1">
      <alignment horizontal="center" vertical="center" wrapText="1"/>
    </xf>
    <xf numFmtId="12" fontId="1" fillId="5" borderId="2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  <xf numFmtId="3" fontId="10" fillId="0" borderId="3" xfId="4" applyNumberFormat="1" applyFont="1" applyFill="1" applyBorder="1" applyAlignment="1" applyProtection="1">
      <alignment horizontal="center" vertical="center"/>
      <protection locked="0"/>
    </xf>
    <xf numFmtId="12" fontId="10" fillId="0" borderId="3" xfId="0" applyNumberFormat="1" applyFont="1" applyFill="1" applyBorder="1" applyAlignment="1">
      <alignment horizontal="center" vertical="center"/>
    </xf>
    <xf numFmtId="12" fontId="11" fillId="0" borderId="4" xfId="0" applyNumberFormat="1" applyFont="1" applyFill="1" applyBorder="1" applyAlignment="1">
      <alignment horizontal="center" vertical="center"/>
    </xf>
    <xf numFmtId="12" fontId="10" fillId="3" borderId="3" xfId="0" applyNumberFormat="1" applyFont="1" applyFill="1" applyBorder="1" applyAlignment="1">
      <alignment horizontal="center" vertical="center"/>
    </xf>
    <xf numFmtId="12" fontId="10" fillId="0" borderId="5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12" fontId="10" fillId="0" borderId="3" xfId="0" applyNumberFormat="1" applyFont="1" applyFill="1" applyBorder="1" applyAlignment="1">
      <alignment horizontal="center" vertical="center" wrapText="1"/>
    </xf>
    <xf numFmtId="12" fontId="11" fillId="0" borderId="4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2" fontId="10" fillId="0" borderId="4" xfId="0" applyNumberFormat="1" applyFont="1" applyFill="1" applyBorder="1" applyAlignment="1">
      <alignment horizontal="center" vertical="center"/>
    </xf>
    <xf numFmtId="12" fontId="12" fillId="0" borderId="2" xfId="0" applyNumberFormat="1" applyFont="1" applyFill="1" applyBorder="1" applyAlignment="1">
      <alignment horizontal="left" vertical="center"/>
    </xf>
    <xf numFmtId="0" fontId="12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 wrapText="1"/>
    </xf>
    <xf numFmtId="12" fontId="10" fillId="0" borderId="14" xfId="0" applyNumberFormat="1" applyFont="1" applyFill="1" applyBorder="1" applyAlignment="1">
      <alignment horizontal="center" vertical="center"/>
    </xf>
    <xf numFmtId="12" fontId="10" fillId="0" borderId="29" xfId="0" applyNumberFormat="1" applyFont="1" applyFill="1" applyBorder="1" applyAlignment="1">
      <alignment horizontal="center" vertical="center"/>
    </xf>
    <xf numFmtId="12" fontId="10" fillId="0" borderId="28" xfId="0" applyNumberFormat="1" applyFont="1" applyFill="1" applyBorder="1" applyAlignment="1">
      <alignment horizontal="center" vertical="center"/>
    </xf>
    <xf numFmtId="12" fontId="10" fillId="0" borderId="10" xfId="0" applyNumberFormat="1" applyFont="1" applyFill="1" applyBorder="1" applyAlignment="1">
      <alignment horizontal="center" vertical="center"/>
    </xf>
    <xf numFmtId="12" fontId="10" fillId="0" borderId="14" xfId="0" applyNumberFormat="1" applyFont="1" applyFill="1" applyBorder="1" applyAlignment="1">
      <alignment horizontal="center" vertical="center" wrapText="1"/>
    </xf>
    <xf numFmtId="12" fontId="10" fillId="0" borderId="12" xfId="0" applyNumberFormat="1" applyFont="1" applyFill="1" applyBorder="1" applyAlignment="1">
      <alignment horizontal="center" vertical="center"/>
    </xf>
    <xf numFmtId="12" fontId="10" fillId="0" borderId="11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12" fontId="11" fillId="0" borderId="29" xfId="0" applyNumberFormat="1" applyFont="1" applyFill="1" applyBorder="1" applyAlignment="1">
      <alignment horizontal="center" vertical="center"/>
    </xf>
    <xf numFmtId="12" fontId="10" fillId="0" borderId="1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2" fontId="10" fillId="0" borderId="0" xfId="0" applyNumberFormat="1" applyFont="1" applyFill="1" applyBorder="1" applyAlignment="1">
      <alignment horizontal="center"/>
    </xf>
    <xf numFmtId="12" fontId="10" fillId="0" borderId="15" xfId="0" applyNumberFormat="1" applyFont="1" applyFill="1" applyBorder="1" applyAlignment="1">
      <alignment horizontal="center" vertical="center"/>
    </xf>
    <xf numFmtId="12" fontId="10" fillId="0" borderId="1" xfId="0" applyNumberFormat="1" applyFont="1" applyFill="1" applyBorder="1" applyAlignment="1">
      <alignment horizontal="center" vertical="center"/>
    </xf>
    <xf numFmtId="12" fontId="10" fillId="0" borderId="6" xfId="0" applyNumberFormat="1" applyFont="1" applyFill="1" applyBorder="1" applyAlignment="1">
      <alignment horizontal="center" vertical="center"/>
    </xf>
    <xf numFmtId="12" fontId="10" fillId="0" borderId="16" xfId="0" applyNumberFormat="1" applyFont="1" applyFill="1" applyBorder="1" applyAlignment="1">
      <alignment horizontal="center" vertical="center"/>
    </xf>
    <xf numFmtId="12" fontId="11" fillId="0" borderId="30" xfId="0" applyNumberFormat="1" applyFont="1" applyFill="1" applyBorder="1" applyAlignment="1">
      <alignment horizontal="center" vertical="center"/>
    </xf>
    <xf numFmtId="12" fontId="10" fillId="0" borderId="13" xfId="0" applyNumberFormat="1" applyFont="1" applyFill="1" applyBorder="1" applyAlignment="1">
      <alignment horizontal="center" vertical="center"/>
    </xf>
    <xf numFmtId="12" fontId="10" fillId="0" borderId="24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2" fontId="11" fillId="0" borderId="31" xfId="0" applyNumberFormat="1" applyFont="1" applyFill="1" applyBorder="1" applyAlignment="1">
      <alignment horizontal="center" vertical="center"/>
    </xf>
    <xf numFmtId="12" fontId="10" fillId="3" borderId="9" xfId="0" applyNumberFormat="1" applyFont="1" applyFill="1" applyBorder="1" applyAlignment="1">
      <alignment horizontal="center" vertical="center"/>
    </xf>
    <xf numFmtId="165" fontId="10" fillId="0" borderId="3" xfId="4" applyNumberFormat="1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12" fontId="2" fillId="3" borderId="3" xfId="0" applyNumberFormat="1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12" fontId="2" fillId="0" borderId="3" xfId="0" applyNumberFormat="1" applyFont="1" applyFill="1" applyBorder="1" applyAlignment="1">
      <alignment horizontal="center" vertical="center" wrapText="1"/>
    </xf>
    <xf numFmtId="12" fontId="10" fillId="0" borderId="10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12" fontId="1" fillId="0" borderId="2" xfId="0" quotePrefix="1" applyNumberFormat="1" applyFont="1" applyFill="1" applyBorder="1" applyAlignment="1">
      <alignment horizontal="left" vertical="center"/>
    </xf>
    <xf numFmtId="0" fontId="13" fillId="0" borderId="0" xfId="0" applyFont="1"/>
    <xf numFmtId="12" fontId="10" fillId="0" borderId="3" xfId="0" quotePrefix="1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8" borderId="4" xfId="0" applyFont="1" applyFill="1" applyBorder="1" applyAlignment="1">
      <alignment horizontal="center" vertical="center" wrapText="1"/>
    </xf>
    <xf numFmtId="12" fontId="11" fillId="8" borderId="4" xfId="0" applyNumberFormat="1" applyFont="1" applyFill="1" applyBorder="1" applyAlignment="1">
      <alignment horizontal="center" vertical="center"/>
    </xf>
    <xf numFmtId="12" fontId="1" fillId="0" borderId="10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/>
    </xf>
    <xf numFmtId="0" fontId="1" fillId="6" borderId="19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 vertical="top"/>
    </xf>
    <xf numFmtId="0" fontId="1" fillId="6" borderId="1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top"/>
    </xf>
    <xf numFmtId="12" fontId="1" fillId="0" borderId="17" xfId="0" applyNumberFormat="1" applyFont="1" applyFill="1" applyBorder="1" applyAlignment="1">
      <alignment horizontal="center" vertical="center"/>
    </xf>
    <xf numFmtId="12" fontId="1" fillId="0" borderId="11" xfId="0" applyNumberFormat="1" applyFont="1" applyFill="1" applyBorder="1" applyAlignment="1">
      <alignment horizontal="center" vertical="center"/>
    </xf>
    <xf numFmtId="12" fontId="1" fillId="0" borderId="28" xfId="0" applyNumberFormat="1" applyFont="1" applyFill="1" applyBorder="1" applyAlignment="1">
      <alignment horizontal="center" vertical="center"/>
    </xf>
    <xf numFmtId="12" fontId="1" fillId="2" borderId="17" xfId="0" applyNumberFormat="1" applyFont="1" applyFill="1" applyBorder="1" applyAlignment="1">
      <alignment horizontal="left" vertical="center"/>
    </xf>
    <xf numFmtId="12" fontId="1" fillId="2" borderId="11" xfId="0" applyNumberFormat="1" applyFont="1" applyFill="1" applyBorder="1" applyAlignment="1">
      <alignment horizontal="left" vertical="center"/>
    </xf>
    <xf numFmtId="12" fontId="1" fillId="2" borderId="28" xfId="0" applyNumberFormat="1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12" fontId="1" fillId="0" borderId="18" xfId="0" applyNumberFormat="1" applyFont="1" applyFill="1" applyBorder="1" applyAlignment="1">
      <alignment horizontal="center" vertical="center"/>
    </xf>
    <xf numFmtId="12" fontId="1" fillId="0" borderId="19" xfId="0" applyNumberFormat="1" applyFont="1" applyFill="1" applyBorder="1" applyAlignment="1">
      <alignment horizontal="center" vertical="center"/>
    </xf>
    <xf numFmtId="12" fontId="1" fillId="0" borderId="27" xfId="0" applyNumberFormat="1" applyFont="1" applyFill="1" applyBorder="1" applyAlignment="1">
      <alignment horizontal="center" vertical="center"/>
    </xf>
    <xf numFmtId="12" fontId="12" fillId="0" borderId="17" xfId="0" applyNumberFormat="1" applyFont="1" applyFill="1" applyBorder="1" applyAlignment="1">
      <alignment horizontal="center" vertical="center"/>
    </xf>
    <xf numFmtId="12" fontId="12" fillId="0" borderId="11" xfId="0" applyNumberFormat="1" applyFont="1" applyFill="1" applyBorder="1" applyAlignment="1">
      <alignment horizontal="center" vertical="center"/>
    </xf>
    <xf numFmtId="12" fontId="12" fillId="0" borderId="28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12" fontId="1" fillId="2" borderId="17" xfId="0" applyNumberFormat="1" applyFont="1" applyFill="1" applyBorder="1" applyAlignment="1">
      <alignment horizontal="center" vertical="center"/>
    </xf>
    <xf numFmtId="12" fontId="1" fillId="2" borderId="11" xfId="0" applyNumberFormat="1" applyFont="1" applyFill="1" applyBorder="1" applyAlignment="1">
      <alignment horizontal="center" vertical="center"/>
    </xf>
    <xf numFmtId="12" fontId="1" fillId="2" borderId="28" xfId="0" applyNumberFormat="1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12" fontId="1" fillId="0" borderId="2" xfId="0" applyNumberFormat="1" applyFont="1" applyFill="1" applyBorder="1" applyAlignment="1">
      <alignment horizontal="center" vertical="center"/>
    </xf>
    <xf numFmtId="12" fontId="1" fillId="0" borderId="3" xfId="0" applyNumberFormat="1" applyFont="1" applyFill="1" applyBorder="1" applyAlignment="1">
      <alignment horizontal="center" vertical="center"/>
    </xf>
    <xf numFmtId="12" fontId="1" fillId="0" borderId="4" xfId="0" applyNumberFormat="1" applyFont="1" applyFill="1" applyBorder="1" applyAlignment="1">
      <alignment horizontal="center" vertical="center"/>
    </xf>
    <xf numFmtId="12" fontId="1" fillId="0" borderId="2" xfId="0" applyNumberFormat="1" applyFont="1" applyFill="1" applyBorder="1" applyAlignment="1">
      <alignment horizontal="center" vertical="center" wrapText="1"/>
    </xf>
    <xf numFmtId="12" fontId="1" fillId="0" borderId="3" xfId="0" applyNumberFormat="1" applyFont="1" applyFill="1" applyBorder="1" applyAlignment="1">
      <alignment horizontal="center" vertical="center" wrapText="1"/>
    </xf>
    <xf numFmtId="12" fontId="1" fillId="0" borderId="4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5">
    <cellStyle name="Normal" xfId="0" builtinId="0"/>
    <cellStyle name="Normal 2" xfId="1"/>
    <cellStyle name="Porcentagem 2" xfId="2"/>
    <cellStyle name="Separador de milhares 2" xfId="3"/>
    <cellStyle name="Vírgula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tabSelected="1" zoomScaleNormal="100" zoomScaleSheetLayoutView="100" workbookViewId="0">
      <pane ySplit="5" topLeftCell="A90" activePane="bottomLeft" state="frozen"/>
      <selection pane="bottomLeft" activeCell="C116" sqref="C116"/>
    </sheetView>
  </sheetViews>
  <sheetFormatPr defaultRowHeight="12.75" x14ac:dyDescent="0.2"/>
  <cols>
    <col min="1" max="1" width="61.140625" bestFit="1" customWidth="1"/>
    <col min="2" max="2" width="34.5703125" customWidth="1"/>
    <col min="3" max="3" width="55.85546875" customWidth="1"/>
    <col min="4" max="4" width="30.7109375" style="87" customWidth="1"/>
    <col min="5" max="5" width="31.140625" customWidth="1"/>
    <col min="7" max="7" width="14.42578125" customWidth="1"/>
  </cols>
  <sheetData>
    <row r="1" spans="1:7" x14ac:dyDescent="0.2">
      <c r="A1" s="117" t="s">
        <v>44</v>
      </c>
      <c r="B1" s="118"/>
      <c r="C1" s="118"/>
      <c r="D1" s="118"/>
      <c r="E1" s="119"/>
    </row>
    <row r="2" spans="1:7" x14ac:dyDescent="0.2">
      <c r="A2" s="120"/>
      <c r="B2" s="121"/>
      <c r="C2" s="121"/>
      <c r="D2" s="121"/>
      <c r="E2" s="122"/>
    </row>
    <row r="3" spans="1:7" x14ac:dyDescent="0.2">
      <c r="A3" s="123"/>
      <c r="B3" s="124"/>
      <c r="C3" s="124"/>
      <c r="D3" s="124"/>
      <c r="E3" s="125"/>
    </row>
    <row r="4" spans="1:7" ht="24" customHeight="1" x14ac:dyDescent="0.2">
      <c r="A4" s="126" t="s">
        <v>51</v>
      </c>
      <c r="B4" s="127"/>
      <c r="C4" s="127"/>
      <c r="D4" s="127"/>
      <c r="E4" s="128"/>
    </row>
    <row r="5" spans="1:7" ht="42.75" customHeight="1" x14ac:dyDescent="0.2">
      <c r="A5" s="34" t="s">
        <v>9</v>
      </c>
      <c r="B5" s="33" t="s">
        <v>88</v>
      </c>
      <c r="C5" s="77" t="s">
        <v>45</v>
      </c>
      <c r="D5" s="23" t="s">
        <v>46</v>
      </c>
      <c r="E5" s="32" t="s">
        <v>47</v>
      </c>
    </row>
    <row r="6" spans="1:7" ht="19.5" customHeight="1" x14ac:dyDescent="0.25">
      <c r="A6" s="2" t="s">
        <v>26</v>
      </c>
      <c r="B6" s="36">
        <v>10304</v>
      </c>
      <c r="C6" s="36">
        <v>33432</v>
      </c>
      <c r="D6" s="82">
        <v>5909</v>
      </c>
      <c r="E6" s="38">
        <v>3618.74</v>
      </c>
      <c r="G6" s="35">
        <f>SUM(B6:E6)</f>
        <v>53263.74</v>
      </c>
    </row>
    <row r="7" spans="1:7" ht="18" x14ac:dyDescent="0.2">
      <c r="A7" s="2" t="s">
        <v>27</v>
      </c>
      <c r="B7" s="36">
        <v>9007</v>
      </c>
      <c r="C7" s="76">
        <v>240000</v>
      </c>
      <c r="D7" s="40">
        <v>11892</v>
      </c>
      <c r="E7" s="41">
        <v>3950</v>
      </c>
    </row>
    <row r="8" spans="1:7" ht="18" x14ac:dyDescent="0.2">
      <c r="A8" s="2" t="s">
        <v>6</v>
      </c>
      <c r="B8" s="40">
        <v>92</v>
      </c>
      <c r="C8" s="40">
        <v>296</v>
      </c>
      <c r="D8" s="40">
        <v>47</v>
      </c>
      <c r="E8" s="41">
        <v>69</v>
      </c>
    </row>
    <row r="9" spans="1:7" ht="18" x14ac:dyDescent="0.2">
      <c r="A9" s="2" t="s">
        <v>7</v>
      </c>
      <c r="B9" s="40">
        <v>1968</v>
      </c>
      <c r="C9" s="40">
        <v>1955</v>
      </c>
      <c r="D9" s="40"/>
      <c r="E9" s="41">
        <v>1974</v>
      </c>
    </row>
    <row r="10" spans="1:7" ht="18" x14ac:dyDescent="0.2">
      <c r="A10" s="2" t="s">
        <v>81</v>
      </c>
      <c r="B10" s="40">
        <v>2017</v>
      </c>
      <c r="C10" s="40"/>
      <c r="D10" s="85" t="s">
        <v>131</v>
      </c>
      <c r="E10" s="41" t="s">
        <v>83</v>
      </c>
    </row>
    <row r="11" spans="1:7" ht="23.25" customHeight="1" x14ac:dyDescent="0.2">
      <c r="A11" s="2" t="s">
        <v>8</v>
      </c>
      <c r="B11" s="40" t="s">
        <v>63</v>
      </c>
      <c r="C11" s="40" t="s">
        <v>53</v>
      </c>
      <c r="D11" s="43" t="s">
        <v>53</v>
      </c>
      <c r="E11" s="41" t="s">
        <v>72</v>
      </c>
    </row>
    <row r="12" spans="1:7" ht="15.75" x14ac:dyDescent="0.2">
      <c r="A12" s="130"/>
      <c r="B12" s="131"/>
      <c r="C12" s="131"/>
      <c r="D12" s="131"/>
      <c r="E12" s="132"/>
    </row>
    <row r="13" spans="1:7" ht="17.25" customHeight="1" x14ac:dyDescent="0.2">
      <c r="A13" s="100" t="s">
        <v>21</v>
      </c>
      <c r="B13" s="101"/>
      <c r="C13" s="101"/>
      <c r="D13" s="101"/>
      <c r="E13" s="102"/>
    </row>
    <row r="14" spans="1:7" ht="18" x14ac:dyDescent="0.2">
      <c r="A14" s="2" t="s">
        <v>28</v>
      </c>
      <c r="B14" s="39">
        <v>4862</v>
      </c>
      <c r="C14" s="39">
        <v>40000</v>
      </c>
      <c r="D14" s="39">
        <v>5910</v>
      </c>
      <c r="E14" s="39">
        <v>3619</v>
      </c>
    </row>
    <row r="15" spans="1:7" ht="18" x14ac:dyDescent="0.2">
      <c r="A15" s="2" t="s">
        <v>29</v>
      </c>
      <c r="B15" s="39">
        <v>4862</v>
      </c>
      <c r="C15" s="39">
        <v>90000</v>
      </c>
      <c r="D15" s="39">
        <v>1000</v>
      </c>
      <c r="E15" s="39">
        <v>3619</v>
      </c>
    </row>
    <row r="16" spans="1:7" ht="15.75" x14ac:dyDescent="0.2">
      <c r="A16" s="133"/>
      <c r="B16" s="134"/>
      <c r="C16" s="134"/>
      <c r="D16" s="134"/>
      <c r="E16" s="135"/>
    </row>
    <row r="17" spans="1:5" ht="19.5" customHeight="1" x14ac:dyDescent="0.2">
      <c r="A17" s="100" t="s">
        <v>0</v>
      </c>
      <c r="B17" s="101"/>
      <c r="C17" s="101"/>
      <c r="D17" s="101"/>
      <c r="E17" s="102"/>
    </row>
    <row r="18" spans="1:5" ht="18" x14ac:dyDescent="0.2">
      <c r="A18" s="2" t="s">
        <v>79</v>
      </c>
      <c r="B18" s="40">
        <v>0</v>
      </c>
      <c r="C18" s="40" t="s">
        <v>60</v>
      </c>
      <c r="D18" s="40">
        <v>0</v>
      </c>
      <c r="E18" s="40">
        <v>0</v>
      </c>
    </row>
    <row r="19" spans="1:5" ht="18" x14ac:dyDescent="0.2">
      <c r="A19" s="3" t="s">
        <v>52</v>
      </c>
      <c r="B19" s="40">
        <v>0</v>
      </c>
      <c r="C19" s="44" t="s">
        <v>60</v>
      </c>
      <c r="D19" s="40">
        <v>0</v>
      </c>
      <c r="E19" s="40">
        <v>0</v>
      </c>
    </row>
    <row r="20" spans="1:5" ht="18" x14ac:dyDescent="0.2">
      <c r="A20" s="2" t="s">
        <v>103</v>
      </c>
      <c r="B20" s="40">
        <v>0</v>
      </c>
      <c r="C20" s="44" t="s">
        <v>60</v>
      </c>
      <c r="D20" s="40">
        <v>0</v>
      </c>
      <c r="E20" s="40">
        <v>0</v>
      </c>
    </row>
    <row r="21" spans="1:5" ht="21" customHeight="1" x14ac:dyDescent="0.2">
      <c r="A21" s="2" t="s">
        <v>104</v>
      </c>
      <c r="B21" s="40">
        <v>0</v>
      </c>
      <c r="C21" s="44" t="s">
        <v>60</v>
      </c>
      <c r="D21" s="40">
        <v>0</v>
      </c>
      <c r="E21" s="40">
        <v>0</v>
      </c>
    </row>
    <row r="22" spans="1:5" ht="18" x14ac:dyDescent="0.2">
      <c r="A22" s="2" t="s">
        <v>101</v>
      </c>
      <c r="B22" s="40" t="s">
        <v>100</v>
      </c>
      <c r="C22" s="44" t="s">
        <v>60</v>
      </c>
      <c r="D22" s="40">
        <v>0</v>
      </c>
      <c r="E22" s="40">
        <v>0</v>
      </c>
    </row>
    <row r="23" spans="1:5" ht="18" x14ac:dyDescent="0.2">
      <c r="A23" s="3" t="s">
        <v>36</v>
      </c>
      <c r="B23" s="40">
        <v>48</v>
      </c>
      <c r="C23" s="44">
        <v>5</v>
      </c>
      <c r="D23" s="40">
        <v>20</v>
      </c>
      <c r="E23" s="44">
        <v>10</v>
      </c>
    </row>
    <row r="24" spans="1:5" ht="18" x14ac:dyDescent="0.2">
      <c r="A24" s="2" t="s">
        <v>102</v>
      </c>
      <c r="B24" s="40">
        <v>10</v>
      </c>
      <c r="C24" s="37" t="s">
        <v>60</v>
      </c>
      <c r="D24" s="40">
        <v>0</v>
      </c>
      <c r="E24" s="40">
        <v>0</v>
      </c>
    </row>
    <row r="25" spans="1:5" ht="18" x14ac:dyDescent="0.2">
      <c r="A25" s="2" t="s">
        <v>14</v>
      </c>
      <c r="B25" s="40">
        <v>0</v>
      </c>
      <c r="C25" s="44" t="s">
        <v>60</v>
      </c>
      <c r="D25" s="40">
        <v>0</v>
      </c>
      <c r="E25" s="40">
        <v>0</v>
      </c>
    </row>
    <row r="26" spans="1:5" ht="18" x14ac:dyDescent="0.2">
      <c r="A26" s="2" t="s">
        <v>105</v>
      </c>
      <c r="B26" s="40">
        <v>83</v>
      </c>
      <c r="C26" s="44">
        <v>31</v>
      </c>
      <c r="D26" s="40">
        <f>118+2</f>
        <v>120</v>
      </c>
      <c r="E26" s="46">
        <f>52+2+19</f>
        <v>73</v>
      </c>
    </row>
    <row r="27" spans="1:5" ht="18" x14ac:dyDescent="0.2">
      <c r="A27" s="2" t="s">
        <v>80</v>
      </c>
      <c r="B27" s="40">
        <v>0</v>
      </c>
      <c r="C27" s="37">
        <v>1</v>
      </c>
      <c r="D27" s="40">
        <v>12</v>
      </c>
      <c r="E27" s="40">
        <v>0</v>
      </c>
    </row>
    <row r="28" spans="1:5" ht="18" x14ac:dyDescent="0.2">
      <c r="A28" s="2" t="s">
        <v>106</v>
      </c>
      <c r="B28" s="40">
        <v>3</v>
      </c>
      <c r="C28" s="45">
        <v>2</v>
      </c>
      <c r="D28" s="40">
        <v>8</v>
      </c>
      <c r="E28" s="40">
        <v>0</v>
      </c>
    </row>
    <row r="29" spans="1:5" ht="15.75" x14ac:dyDescent="0.2">
      <c r="A29" s="97"/>
      <c r="B29" s="98"/>
      <c r="C29" s="98"/>
      <c r="D29" s="98"/>
      <c r="E29" s="99"/>
    </row>
    <row r="30" spans="1:5" ht="18" customHeight="1" x14ac:dyDescent="0.2">
      <c r="A30" s="100" t="s">
        <v>15</v>
      </c>
      <c r="B30" s="101"/>
      <c r="C30" s="101"/>
      <c r="D30" s="101"/>
      <c r="E30" s="102"/>
    </row>
    <row r="31" spans="1:5" ht="18" x14ac:dyDescent="0.2">
      <c r="A31" s="2" t="s">
        <v>16</v>
      </c>
      <c r="B31" s="47" t="s">
        <v>64</v>
      </c>
      <c r="C31" s="47" t="s">
        <v>60</v>
      </c>
      <c r="D31" s="47" t="s">
        <v>78</v>
      </c>
      <c r="E31" s="48" t="s">
        <v>73</v>
      </c>
    </row>
    <row r="32" spans="1:5" ht="18" x14ac:dyDescent="0.2">
      <c r="A32" s="2" t="s">
        <v>10</v>
      </c>
      <c r="B32" s="40">
        <v>0</v>
      </c>
      <c r="C32" s="47" t="s">
        <v>60</v>
      </c>
      <c r="D32" s="47">
        <v>13.53</v>
      </c>
      <c r="E32" s="48"/>
    </row>
    <row r="33" spans="1:5" ht="18" x14ac:dyDescent="0.2">
      <c r="A33" s="2" t="s">
        <v>30</v>
      </c>
      <c r="B33" s="42">
        <v>127</v>
      </c>
      <c r="C33" s="47" t="s">
        <v>60</v>
      </c>
      <c r="D33" s="47">
        <v>14</v>
      </c>
      <c r="E33" s="48">
        <v>54</v>
      </c>
    </row>
    <row r="34" spans="1:5" ht="15.75" x14ac:dyDescent="0.2">
      <c r="A34" s="108"/>
      <c r="B34" s="109"/>
      <c r="C34" s="109"/>
      <c r="D34" s="109"/>
      <c r="E34" s="110"/>
    </row>
    <row r="35" spans="1:5" ht="21" customHeight="1" x14ac:dyDescent="0.2">
      <c r="A35" s="100" t="s">
        <v>18</v>
      </c>
      <c r="B35" s="101"/>
      <c r="C35" s="101"/>
      <c r="D35" s="101"/>
      <c r="E35" s="102"/>
    </row>
    <row r="36" spans="1:5" ht="16.5" customHeight="1" x14ac:dyDescent="0.2">
      <c r="A36" s="49"/>
      <c r="B36" s="47"/>
      <c r="C36" s="78"/>
      <c r="D36" s="47"/>
      <c r="E36" s="50"/>
    </row>
    <row r="37" spans="1:5" ht="16.5" customHeight="1" x14ac:dyDescent="0.2">
      <c r="A37" s="49" t="s">
        <v>54</v>
      </c>
      <c r="B37" s="40">
        <v>0</v>
      </c>
      <c r="C37" s="80"/>
      <c r="D37" s="47" t="s">
        <v>78</v>
      </c>
      <c r="E37" s="41" t="s">
        <v>84</v>
      </c>
    </row>
    <row r="38" spans="1:5" ht="17.25" customHeight="1" x14ac:dyDescent="0.2">
      <c r="A38" s="49" t="s">
        <v>25</v>
      </c>
      <c r="B38" s="47" t="s">
        <v>65</v>
      </c>
      <c r="C38" s="47">
        <v>1</v>
      </c>
      <c r="D38" s="47" t="s">
        <v>95</v>
      </c>
      <c r="E38" s="41">
        <v>0</v>
      </c>
    </row>
    <row r="39" spans="1:5" ht="18" x14ac:dyDescent="0.2">
      <c r="A39" s="49" t="s">
        <v>31</v>
      </c>
      <c r="B39" s="47">
        <v>127</v>
      </c>
      <c r="C39" s="47" t="s">
        <v>129</v>
      </c>
      <c r="D39" s="47">
        <v>175</v>
      </c>
      <c r="E39" s="41">
        <v>97</v>
      </c>
    </row>
    <row r="40" spans="1:5" ht="18" x14ac:dyDescent="0.2">
      <c r="A40" s="111"/>
      <c r="B40" s="112"/>
      <c r="C40" s="112"/>
      <c r="D40" s="112"/>
      <c r="E40" s="113"/>
    </row>
    <row r="41" spans="1:5" ht="15.75" x14ac:dyDescent="0.2">
      <c r="A41" s="100" t="s">
        <v>33</v>
      </c>
      <c r="B41" s="101"/>
      <c r="C41" s="101"/>
      <c r="D41" s="101"/>
      <c r="E41" s="102"/>
    </row>
    <row r="42" spans="1:5" ht="14.25" customHeight="1" x14ac:dyDescent="0.2">
      <c r="A42" s="114"/>
      <c r="B42" s="115"/>
      <c r="C42" s="115"/>
      <c r="D42" s="115"/>
      <c r="E42" s="116"/>
    </row>
    <row r="43" spans="1:5" ht="35.25" customHeight="1" x14ac:dyDescent="0.2">
      <c r="A43" s="2" t="s">
        <v>2</v>
      </c>
      <c r="B43" s="59" t="s">
        <v>127</v>
      </c>
      <c r="C43" s="79"/>
      <c r="D43" s="59" t="s">
        <v>127</v>
      </c>
      <c r="E43" s="59" t="s">
        <v>133</v>
      </c>
    </row>
    <row r="44" spans="1:5" ht="16.5" hidden="1" customHeight="1" x14ac:dyDescent="0.2">
      <c r="A44" s="2" t="s">
        <v>11</v>
      </c>
      <c r="B44" s="59">
        <v>28</v>
      </c>
      <c r="D44" s="88" t="s">
        <v>132</v>
      </c>
      <c r="E44" s="89" t="s">
        <v>74</v>
      </c>
    </row>
    <row r="45" spans="1:5" ht="18" x14ac:dyDescent="0.2">
      <c r="A45" s="2" t="s">
        <v>13</v>
      </c>
      <c r="B45" s="40">
        <v>3</v>
      </c>
      <c r="C45" s="47">
        <v>1</v>
      </c>
      <c r="D45" s="51">
        <v>12</v>
      </c>
      <c r="E45" s="41">
        <v>2</v>
      </c>
    </row>
    <row r="46" spans="1:5" ht="18" x14ac:dyDescent="0.2">
      <c r="A46" s="2" t="s">
        <v>32</v>
      </c>
      <c r="B46" s="51">
        <v>127</v>
      </c>
      <c r="C46" s="47" t="s">
        <v>129</v>
      </c>
      <c r="D46" s="51">
        <v>175</v>
      </c>
      <c r="E46" s="41">
        <v>131</v>
      </c>
    </row>
    <row r="47" spans="1:5" ht="15.75" x14ac:dyDescent="0.2">
      <c r="A47" s="97"/>
      <c r="B47" s="98"/>
      <c r="C47" s="98"/>
      <c r="D47" s="98"/>
      <c r="E47" s="99"/>
    </row>
    <row r="48" spans="1:5" ht="17.25" customHeight="1" x14ac:dyDescent="0.2">
      <c r="A48" s="100" t="s">
        <v>34</v>
      </c>
      <c r="B48" s="101"/>
      <c r="C48" s="101"/>
      <c r="D48" s="101"/>
      <c r="E48" s="102"/>
    </row>
    <row r="49" spans="1:5" ht="18" x14ac:dyDescent="0.2">
      <c r="A49" s="2" t="s">
        <v>35</v>
      </c>
      <c r="B49" s="40">
        <v>1</v>
      </c>
      <c r="C49" s="45" t="s">
        <v>60</v>
      </c>
      <c r="D49" s="47">
        <v>0</v>
      </c>
      <c r="E49" s="44">
        <v>0</v>
      </c>
    </row>
    <row r="50" spans="1:5" ht="18" x14ac:dyDescent="0.2">
      <c r="A50" s="2" t="s">
        <v>11</v>
      </c>
      <c r="B50" s="40">
        <v>4</v>
      </c>
      <c r="C50" s="45" t="s">
        <v>60</v>
      </c>
      <c r="D50" s="47">
        <v>0</v>
      </c>
      <c r="E50" s="44">
        <v>0</v>
      </c>
    </row>
    <row r="51" spans="1:5" ht="18" x14ac:dyDescent="0.2">
      <c r="A51" s="2" t="s">
        <v>39</v>
      </c>
      <c r="B51" s="40"/>
      <c r="C51" s="45" t="s">
        <v>60</v>
      </c>
      <c r="D51" s="47">
        <v>12</v>
      </c>
      <c r="E51" s="44">
        <v>0</v>
      </c>
    </row>
    <row r="52" spans="1:5" ht="15.75" x14ac:dyDescent="0.2">
      <c r="A52" s="108"/>
      <c r="B52" s="109"/>
      <c r="C52" s="109"/>
      <c r="D52" s="109"/>
      <c r="E52" s="110"/>
    </row>
    <row r="53" spans="1:5" ht="18" customHeight="1" x14ac:dyDescent="0.2">
      <c r="A53" s="100" t="s">
        <v>3</v>
      </c>
      <c r="B53" s="101"/>
      <c r="C53" s="101"/>
      <c r="D53" s="101"/>
      <c r="E53" s="102"/>
    </row>
    <row r="54" spans="1:5" ht="18" x14ac:dyDescent="0.2">
      <c r="A54" s="2" t="s">
        <v>107</v>
      </c>
      <c r="B54" s="40">
        <v>1</v>
      </c>
      <c r="C54" s="52">
        <v>1</v>
      </c>
      <c r="D54" s="47">
        <v>0</v>
      </c>
      <c r="E54" s="53">
        <v>1</v>
      </c>
    </row>
    <row r="55" spans="1:5" ht="18" x14ac:dyDescent="0.2">
      <c r="A55" s="2" t="s">
        <v>108</v>
      </c>
      <c r="B55" s="40">
        <v>1</v>
      </c>
      <c r="C55" s="52">
        <v>3</v>
      </c>
      <c r="D55" s="47">
        <v>0</v>
      </c>
      <c r="E55" s="53">
        <v>2</v>
      </c>
    </row>
    <row r="56" spans="1:5" ht="18" x14ac:dyDescent="0.2">
      <c r="A56" s="2" t="s">
        <v>112</v>
      </c>
      <c r="B56" s="40">
        <v>1</v>
      </c>
      <c r="C56" s="52">
        <v>2</v>
      </c>
      <c r="D56" s="47">
        <v>0</v>
      </c>
      <c r="E56" s="53">
        <v>2</v>
      </c>
    </row>
    <row r="57" spans="1:5" ht="18" x14ac:dyDescent="0.2">
      <c r="A57" s="2" t="s">
        <v>113</v>
      </c>
      <c r="B57" s="40">
        <v>4</v>
      </c>
      <c r="C57" s="52" t="s">
        <v>60</v>
      </c>
      <c r="D57" s="47">
        <v>22</v>
      </c>
      <c r="E57" s="53">
        <v>3</v>
      </c>
    </row>
    <row r="58" spans="1:5" ht="38.25" customHeight="1" x14ac:dyDescent="0.2">
      <c r="A58" s="2" t="s">
        <v>117</v>
      </c>
      <c r="B58" s="40" t="s">
        <v>94</v>
      </c>
      <c r="C58" s="56" t="s">
        <v>92</v>
      </c>
      <c r="D58" s="47" t="s">
        <v>96</v>
      </c>
      <c r="E58" s="53" t="s">
        <v>85</v>
      </c>
    </row>
    <row r="59" spans="1:5" ht="18" x14ac:dyDescent="0.2">
      <c r="A59" s="2" t="s">
        <v>109</v>
      </c>
      <c r="B59" s="55">
        <v>1</v>
      </c>
      <c r="C59" s="52">
        <v>1</v>
      </c>
      <c r="D59" s="47" t="s">
        <v>97</v>
      </c>
      <c r="E59" s="53">
        <v>12</v>
      </c>
    </row>
    <row r="60" spans="1:5" ht="18" x14ac:dyDescent="0.2">
      <c r="A60" s="2" t="s">
        <v>110</v>
      </c>
      <c r="B60" s="40">
        <v>0</v>
      </c>
      <c r="C60" s="52">
        <v>4</v>
      </c>
      <c r="D60" s="55"/>
      <c r="E60" s="53" t="s">
        <v>134</v>
      </c>
    </row>
    <row r="61" spans="1:5" ht="18" x14ac:dyDescent="0.2">
      <c r="A61" s="2" t="s">
        <v>111</v>
      </c>
      <c r="B61" s="40" t="s">
        <v>128</v>
      </c>
      <c r="C61" s="43" t="s">
        <v>93</v>
      </c>
      <c r="D61" s="40" t="s">
        <v>89</v>
      </c>
      <c r="E61" s="54" t="s">
        <v>86</v>
      </c>
    </row>
    <row r="62" spans="1:5" ht="18" x14ac:dyDescent="0.25">
      <c r="A62" s="3" t="s">
        <v>126</v>
      </c>
      <c r="B62" s="71">
        <v>0</v>
      </c>
      <c r="C62" s="52">
        <v>0</v>
      </c>
      <c r="D62" s="81">
        <v>0</v>
      </c>
      <c r="E62" s="62">
        <v>0</v>
      </c>
    </row>
    <row r="63" spans="1:5" ht="18" x14ac:dyDescent="0.2">
      <c r="A63" s="2" t="s">
        <v>114</v>
      </c>
      <c r="B63" s="40">
        <f>42+3</f>
        <v>45</v>
      </c>
      <c r="C63" s="52">
        <v>240</v>
      </c>
      <c r="D63" s="81">
        <v>40</v>
      </c>
      <c r="E63" s="53">
        <f>3+31</f>
        <v>34</v>
      </c>
    </row>
    <row r="64" spans="1:5" ht="18" x14ac:dyDescent="0.2">
      <c r="A64" s="2" t="s">
        <v>115</v>
      </c>
      <c r="B64" s="40" t="s">
        <v>61</v>
      </c>
      <c r="C64" s="58" t="s">
        <v>61</v>
      </c>
      <c r="D64" s="47" t="s">
        <v>116</v>
      </c>
      <c r="E64" s="54" t="s">
        <v>61</v>
      </c>
    </row>
    <row r="65" spans="1:5" ht="15.75" x14ac:dyDescent="0.2">
      <c r="A65" s="97"/>
      <c r="B65" s="98"/>
      <c r="C65" s="98"/>
      <c r="D65" s="98"/>
      <c r="E65" s="99"/>
    </row>
    <row r="66" spans="1:5" ht="21.75" customHeight="1" x14ac:dyDescent="0.2">
      <c r="A66" s="100" t="s">
        <v>4</v>
      </c>
      <c r="B66" s="101"/>
      <c r="C66" s="101"/>
      <c r="D66" s="101"/>
      <c r="E66" s="102"/>
    </row>
    <row r="67" spans="1:5" ht="18" x14ac:dyDescent="0.2">
      <c r="A67" s="2" t="s">
        <v>119</v>
      </c>
      <c r="B67" s="47" t="s">
        <v>82</v>
      </c>
      <c r="C67" s="52" t="s">
        <v>90</v>
      </c>
      <c r="D67" s="59"/>
      <c r="E67" s="60" t="s">
        <v>87</v>
      </c>
    </row>
    <row r="68" spans="1:5" ht="50.25" customHeight="1" x14ac:dyDescent="0.2">
      <c r="A68" s="2" t="s">
        <v>118</v>
      </c>
      <c r="B68" s="47" t="s">
        <v>82</v>
      </c>
      <c r="C68" s="61" t="s">
        <v>91</v>
      </c>
      <c r="D68" s="55" t="s">
        <v>98</v>
      </c>
      <c r="E68" s="62" t="s">
        <v>135</v>
      </c>
    </row>
    <row r="69" spans="1:5" ht="18" x14ac:dyDescent="0.25">
      <c r="A69" s="2" t="s">
        <v>38</v>
      </c>
      <c r="B69" s="40">
        <v>1</v>
      </c>
      <c r="C69" s="61" t="s">
        <v>55</v>
      </c>
      <c r="D69" s="63" t="s">
        <v>60</v>
      </c>
      <c r="E69" s="60" t="s">
        <v>60</v>
      </c>
    </row>
    <row r="70" spans="1:5" ht="58.5" customHeight="1" x14ac:dyDescent="0.2">
      <c r="A70" s="2" t="s">
        <v>120</v>
      </c>
      <c r="B70" s="40">
        <v>9</v>
      </c>
      <c r="C70" s="52" t="s">
        <v>130</v>
      </c>
      <c r="D70" s="90" t="s">
        <v>99</v>
      </c>
      <c r="E70" s="60">
        <v>0</v>
      </c>
    </row>
    <row r="71" spans="1:5" ht="18" x14ac:dyDescent="0.2">
      <c r="A71" s="2" t="s">
        <v>22</v>
      </c>
      <c r="B71" s="40">
        <v>7</v>
      </c>
      <c r="C71" s="52">
        <v>3</v>
      </c>
      <c r="D71" s="55">
        <v>10</v>
      </c>
      <c r="E71" s="60">
        <v>0</v>
      </c>
    </row>
    <row r="72" spans="1:5" ht="18" x14ac:dyDescent="0.2">
      <c r="A72" s="2" t="s">
        <v>23</v>
      </c>
      <c r="B72" s="40">
        <v>38</v>
      </c>
      <c r="C72" s="52">
        <v>60</v>
      </c>
      <c r="D72" s="55">
        <v>10</v>
      </c>
      <c r="E72" s="60">
        <v>6</v>
      </c>
    </row>
    <row r="73" spans="1:5" ht="18" x14ac:dyDescent="0.2">
      <c r="A73" s="2" t="s">
        <v>24</v>
      </c>
      <c r="B73" s="40">
        <v>22</v>
      </c>
      <c r="C73" s="52">
        <v>150</v>
      </c>
      <c r="D73" s="55">
        <v>0</v>
      </c>
      <c r="E73" s="60">
        <v>6</v>
      </c>
    </row>
    <row r="74" spans="1:5" ht="18" x14ac:dyDescent="0.2">
      <c r="A74" s="2" t="s">
        <v>5</v>
      </c>
      <c r="B74" s="40">
        <v>1</v>
      </c>
      <c r="C74" s="52" t="s">
        <v>56</v>
      </c>
      <c r="D74" s="55">
        <v>0</v>
      </c>
      <c r="E74" s="60">
        <v>2</v>
      </c>
    </row>
    <row r="75" spans="1:5" ht="18" x14ac:dyDescent="0.2">
      <c r="A75" s="2" t="s">
        <v>20</v>
      </c>
      <c r="B75" s="40">
        <v>0</v>
      </c>
      <c r="C75" s="55">
        <v>2</v>
      </c>
      <c r="D75" s="55">
        <v>5</v>
      </c>
      <c r="E75" s="60">
        <v>1</v>
      </c>
    </row>
    <row r="76" spans="1:5" ht="15.75" x14ac:dyDescent="0.2">
      <c r="A76" s="97"/>
      <c r="B76" s="98"/>
      <c r="C76" s="98"/>
      <c r="D76" s="98"/>
      <c r="E76" s="99"/>
    </row>
    <row r="77" spans="1:5" ht="21.75" customHeight="1" x14ac:dyDescent="0.2">
      <c r="A77" s="100" t="s">
        <v>17</v>
      </c>
      <c r="B77" s="101"/>
      <c r="C77" s="101"/>
      <c r="D77" s="101"/>
      <c r="E77" s="102"/>
    </row>
    <row r="78" spans="1:5" ht="18" x14ac:dyDescent="0.2">
      <c r="A78" s="2" t="s">
        <v>19</v>
      </c>
      <c r="B78" s="40">
        <v>14</v>
      </c>
      <c r="C78" s="64">
        <v>40</v>
      </c>
      <c r="D78" s="40">
        <v>5</v>
      </c>
      <c r="E78" s="60">
        <v>6</v>
      </c>
    </row>
    <row r="79" spans="1:5" ht="18" x14ac:dyDescent="0.2">
      <c r="A79" s="83" t="s">
        <v>121</v>
      </c>
      <c r="B79" s="40">
        <v>19</v>
      </c>
      <c r="C79" s="64">
        <v>45</v>
      </c>
      <c r="D79" s="57">
        <v>22</v>
      </c>
      <c r="E79" s="60">
        <v>0</v>
      </c>
    </row>
    <row r="80" spans="1:5" ht="18" x14ac:dyDescent="0.2">
      <c r="A80" s="2" t="s">
        <v>122</v>
      </c>
      <c r="B80" s="40">
        <v>28</v>
      </c>
      <c r="C80" s="65">
        <v>70</v>
      </c>
      <c r="D80" s="57">
        <v>24</v>
      </c>
      <c r="E80" s="60">
        <v>13</v>
      </c>
    </row>
    <row r="81" spans="1:5" ht="18" x14ac:dyDescent="0.2">
      <c r="A81" s="21" t="s">
        <v>123</v>
      </c>
      <c r="B81" s="66">
        <v>4</v>
      </c>
      <c r="C81" s="67">
        <v>4</v>
      </c>
      <c r="D81" s="57">
        <v>10</v>
      </c>
      <c r="E81" s="68">
        <v>6</v>
      </c>
    </row>
    <row r="82" spans="1:5" ht="18" x14ac:dyDescent="0.2">
      <c r="A82" s="22" t="s">
        <v>12</v>
      </c>
      <c r="B82" s="69">
        <v>1</v>
      </c>
      <c r="C82" s="40">
        <v>0</v>
      </c>
      <c r="D82" s="70">
        <v>0</v>
      </c>
      <c r="E82" s="37">
        <v>0</v>
      </c>
    </row>
    <row r="83" spans="1:5" ht="18" x14ac:dyDescent="0.2">
      <c r="A83" s="10" t="s">
        <v>50</v>
      </c>
      <c r="B83" s="40">
        <v>2</v>
      </c>
      <c r="C83" s="40">
        <v>0</v>
      </c>
      <c r="D83" s="57">
        <v>5</v>
      </c>
      <c r="E83" s="37">
        <v>0</v>
      </c>
    </row>
    <row r="84" spans="1:5" ht="18" x14ac:dyDescent="0.2">
      <c r="A84" s="2" t="s">
        <v>37</v>
      </c>
      <c r="B84" s="40">
        <v>1</v>
      </c>
      <c r="C84" s="40">
        <v>1</v>
      </c>
      <c r="D84" s="40">
        <v>1</v>
      </c>
      <c r="E84" s="37">
        <v>1</v>
      </c>
    </row>
    <row r="85" spans="1:5" ht="15.75" x14ac:dyDescent="0.2">
      <c r="A85" s="24"/>
      <c r="B85" s="8"/>
      <c r="C85" s="1"/>
      <c r="D85" s="1"/>
      <c r="E85" s="25"/>
    </row>
    <row r="86" spans="1:5" ht="18" customHeight="1" x14ac:dyDescent="0.25">
      <c r="A86" s="103" t="s">
        <v>48</v>
      </c>
      <c r="B86" s="104"/>
      <c r="C86" s="104"/>
      <c r="D86" s="104"/>
      <c r="E86" s="105"/>
    </row>
    <row r="87" spans="1:5" x14ac:dyDescent="0.2">
      <c r="A87" s="11"/>
      <c r="B87" s="12"/>
      <c r="C87" s="12"/>
      <c r="D87" s="86"/>
      <c r="E87" s="26"/>
    </row>
    <row r="88" spans="1:5" ht="18" x14ac:dyDescent="0.25">
      <c r="A88" s="13" t="s">
        <v>49</v>
      </c>
      <c r="B88" s="72">
        <v>6</v>
      </c>
      <c r="C88" s="42">
        <v>1</v>
      </c>
      <c r="D88" s="47">
        <v>1</v>
      </c>
      <c r="E88" s="60">
        <v>3</v>
      </c>
    </row>
    <row r="89" spans="1:5" ht="18" x14ac:dyDescent="0.25">
      <c r="A89" s="13" t="s">
        <v>124</v>
      </c>
      <c r="B89" s="72">
        <v>27</v>
      </c>
      <c r="C89" s="40" t="s">
        <v>61</v>
      </c>
      <c r="D89" s="47" t="s">
        <v>61</v>
      </c>
      <c r="E89" s="60">
        <v>21</v>
      </c>
    </row>
    <row r="90" spans="1:5" ht="18.75" thickBot="1" x14ac:dyDescent="0.3">
      <c r="A90" s="14" t="s">
        <v>125</v>
      </c>
      <c r="B90" s="73">
        <v>73</v>
      </c>
      <c r="C90" s="75">
        <v>14</v>
      </c>
      <c r="D90" s="73">
        <v>47</v>
      </c>
      <c r="E90" s="74">
        <v>46</v>
      </c>
    </row>
    <row r="91" spans="1:5" ht="15.75" x14ac:dyDescent="0.2">
      <c r="A91" s="8"/>
      <c r="B91" s="8"/>
      <c r="C91" s="1"/>
      <c r="D91" s="1"/>
      <c r="E91" s="1"/>
    </row>
    <row r="92" spans="1:5" ht="20.25" x14ac:dyDescent="0.2">
      <c r="A92" s="106" t="s">
        <v>43</v>
      </c>
      <c r="B92" s="107"/>
      <c r="C92" s="107"/>
      <c r="D92" s="107"/>
      <c r="E92" s="5"/>
    </row>
    <row r="93" spans="1:5" ht="15.75" x14ac:dyDescent="0.25">
      <c r="A93" s="93" t="s">
        <v>45</v>
      </c>
      <c r="B93" s="93"/>
      <c r="C93" s="93"/>
      <c r="D93" s="93"/>
      <c r="E93" s="5"/>
    </row>
    <row r="94" spans="1:5" ht="15.75" x14ac:dyDescent="0.2">
      <c r="A94" s="94" t="s">
        <v>62</v>
      </c>
      <c r="B94" s="94"/>
      <c r="C94" s="94"/>
      <c r="D94" s="94"/>
      <c r="E94" s="5"/>
    </row>
    <row r="95" spans="1:5" ht="15.75" x14ac:dyDescent="0.25">
      <c r="A95" s="9" t="s">
        <v>1</v>
      </c>
      <c r="B95" s="9" t="s">
        <v>40</v>
      </c>
      <c r="C95" s="9" t="s">
        <v>41</v>
      </c>
      <c r="D95" s="9" t="s">
        <v>42</v>
      </c>
      <c r="E95" s="9" t="s">
        <v>136</v>
      </c>
    </row>
    <row r="96" spans="1:5" ht="15.75" x14ac:dyDescent="0.25">
      <c r="A96" s="15" t="s">
        <v>57</v>
      </c>
      <c r="B96" s="136" t="s">
        <v>58</v>
      </c>
      <c r="C96" s="137">
        <v>1956</v>
      </c>
      <c r="D96" s="137">
        <v>3</v>
      </c>
      <c r="E96" s="137">
        <v>10</v>
      </c>
    </row>
    <row r="97" spans="1:5" ht="15.75" x14ac:dyDescent="0.25">
      <c r="A97" s="15" t="s">
        <v>57</v>
      </c>
      <c r="B97" s="136" t="s">
        <v>58</v>
      </c>
      <c r="C97" s="137">
        <v>1956</v>
      </c>
      <c r="D97" s="137">
        <v>3</v>
      </c>
      <c r="E97" s="137">
        <v>10</v>
      </c>
    </row>
    <row r="98" spans="1:5" ht="15.75" x14ac:dyDescent="0.25">
      <c r="A98" s="15" t="s">
        <v>57</v>
      </c>
      <c r="B98" s="136" t="s">
        <v>59</v>
      </c>
      <c r="C98" s="137">
        <v>1956</v>
      </c>
      <c r="D98" s="137">
        <v>3</v>
      </c>
      <c r="E98" s="137">
        <v>17</v>
      </c>
    </row>
    <row r="99" spans="1:5" ht="15.75" x14ac:dyDescent="0.25">
      <c r="A99" s="15" t="s">
        <v>57</v>
      </c>
      <c r="B99" s="136" t="s">
        <v>59</v>
      </c>
      <c r="C99" s="137">
        <v>1956</v>
      </c>
      <c r="D99" s="137">
        <v>3</v>
      </c>
      <c r="E99" s="137">
        <v>17</v>
      </c>
    </row>
    <row r="100" spans="1:5" ht="15" x14ac:dyDescent="0.2">
      <c r="A100" s="6"/>
      <c r="B100" s="7"/>
      <c r="C100" s="6"/>
      <c r="D100" s="6"/>
      <c r="E100" s="6"/>
    </row>
    <row r="101" spans="1:5" ht="18" customHeight="1" x14ac:dyDescent="0.2">
      <c r="A101" s="91" t="s">
        <v>43</v>
      </c>
      <c r="B101" s="95"/>
      <c r="C101" s="95"/>
      <c r="D101" s="95"/>
      <c r="E101" s="5"/>
    </row>
    <row r="102" spans="1:5" ht="15.75" x14ac:dyDescent="0.2">
      <c r="A102" s="91" t="s">
        <v>70</v>
      </c>
      <c r="B102" s="95"/>
      <c r="C102" s="95"/>
      <c r="D102" s="129"/>
      <c r="E102" s="30"/>
    </row>
    <row r="103" spans="1:5" ht="15.75" x14ac:dyDescent="0.2">
      <c r="A103" s="94" t="s">
        <v>71</v>
      </c>
      <c r="B103" s="96"/>
      <c r="C103" s="96"/>
      <c r="D103" s="96"/>
      <c r="E103" s="31"/>
    </row>
    <row r="104" spans="1:5" ht="15.75" x14ac:dyDescent="0.25">
      <c r="A104" s="29" t="s">
        <v>1</v>
      </c>
      <c r="B104" s="9" t="s">
        <v>40</v>
      </c>
      <c r="C104" s="9" t="s">
        <v>41</v>
      </c>
      <c r="D104" s="28" t="s">
        <v>42</v>
      </c>
      <c r="E104" s="9" t="s">
        <v>136</v>
      </c>
    </row>
    <row r="105" spans="1:5" ht="15.75" x14ac:dyDescent="0.25">
      <c r="A105" s="29"/>
      <c r="B105" s="9"/>
      <c r="C105" s="9"/>
      <c r="D105" s="28"/>
      <c r="E105" s="15"/>
    </row>
    <row r="106" spans="1:5" ht="15.75" x14ac:dyDescent="0.25">
      <c r="A106" s="15" t="s">
        <v>66</v>
      </c>
      <c r="B106" s="136" t="s">
        <v>67</v>
      </c>
      <c r="C106" s="137">
        <v>2014</v>
      </c>
      <c r="D106" s="137">
        <v>2</v>
      </c>
      <c r="E106" s="137" t="s">
        <v>137</v>
      </c>
    </row>
    <row r="107" spans="1:5" ht="15.75" x14ac:dyDescent="0.25">
      <c r="A107" s="15" t="s">
        <v>68</v>
      </c>
      <c r="B107" s="136" t="s">
        <v>69</v>
      </c>
      <c r="C107" s="137">
        <v>2005</v>
      </c>
      <c r="D107" s="137">
        <v>3</v>
      </c>
      <c r="E107" s="137">
        <v>11</v>
      </c>
    </row>
    <row r="108" spans="1:5" ht="15.75" x14ac:dyDescent="0.25">
      <c r="A108" s="16"/>
      <c r="B108" s="18"/>
      <c r="C108" s="17"/>
      <c r="D108" s="17"/>
      <c r="E108" s="27"/>
    </row>
    <row r="109" spans="1:5" ht="15.75" x14ac:dyDescent="0.2">
      <c r="A109" s="91" t="s">
        <v>43</v>
      </c>
      <c r="B109" s="92"/>
      <c r="C109" s="92"/>
      <c r="D109" s="92"/>
      <c r="E109" s="5"/>
    </row>
    <row r="110" spans="1:5" ht="15.75" x14ac:dyDescent="0.25">
      <c r="A110" s="93" t="s">
        <v>76</v>
      </c>
      <c r="B110" s="93"/>
      <c r="C110" s="93"/>
      <c r="D110" s="93"/>
      <c r="E110" s="5"/>
    </row>
    <row r="111" spans="1:5" ht="15.75" x14ac:dyDescent="0.2">
      <c r="A111" s="94" t="s">
        <v>77</v>
      </c>
      <c r="B111" s="94"/>
      <c r="C111" s="94"/>
      <c r="D111" s="94"/>
      <c r="E111" s="5"/>
    </row>
    <row r="112" spans="1:5" ht="15.75" x14ac:dyDescent="0.25">
      <c r="A112" s="9" t="s">
        <v>1</v>
      </c>
      <c r="B112" s="9" t="s">
        <v>40</v>
      </c>
      <c r="C112" s="9" t="s">
        <v>41</v>
      </c>
      <c r="D112" s="9" t="s">
        <v>42</v>
      </c>
      <c r="E112" s="9" t="s">
        <v>136</v>
      </c>
    </row>
    <row r="113" spans="1:5" ht="15" x14ac:dyDescent="0.2">
      <c r="A113" s="19" t="s">
        <v>75</v>
      </c>
      <c r="B113" s="20">
        <v>630</v>
      </c>
      <c r="C113" s="19">
        <v>1992</v>
      </c>
      <c r="D113" s="19">
        <v>1</v>
      </c>
      <c r="E113" s="19">
        <v>8</v>
      </c>
    </row>
    <row r="114" spans="1:5" ht="15.75" x14ac:dyDescent="0.25">
      <c r="A114" s="6"/>
      <c r="B114" s="7"/>
      <c r="C114" s="6"/>
      <c r="D114" s="6"/>
      <c r="E114" s="15"/>
    </row>
    <row r="115" spans="1:5" ht="15" x14ac:dyDescent="0.2">
      <c r="A115" s="4"/>
      <c r="B115" s="4"/>
      <c r="C115" s="5"/>
      <c r="D115" s="5"/>
      <c r="E115" s="5"/>
    </row>
    <row r="116" spans="1:5" x14ac:dyDescent="0.2">
      <c r="A116" s="84"/>
    </row>
  </sheetData>
  <mergeCells count="31">
    <mergeCell ref="A1:E3"/>
    <mergeCell ref="A4:E4"/>
    <mergeCell ref="A102:D102"/>
    <mergeCell ref="A12:E12"/>
    <mergeCell ref="A13:E13"/>
    <mergeCell ref="A16:E16"/>
    <mergeCell ref="A17:E17"/>
    <mergeCell ref="A29:E29"/>
    <mergeCell ref="A53:E53"/>
    <mergeCell ref="A30:E30"/>
    <mergeCell ref="A34:E34"/>
    <mergeCell ref="A35:E35"/>
    <mergeCell ref="A40:E40"/>
    <mergeCell ref="A41:E41"/>
    <mergeCell ref="A42:E42"/>
    <mergeCell ref="A47:E47"/>
    <mergeCell ref="A48:E48"/>
    <mergeCell ref="A52:E52"/>
    <mergeCell ref="A65:E65"/>
    <mergeCell ref="A66:E66"/>
    <mergeCell ref="A76:E76"/>
    <mergeCell ref="A77:E77"/>
    <mergeCell ref="A86:E86"/>
    <mergeCell ref="A92:D92"/>
    <mergeCell ref="A93:D93"/>
    <mergeCell ref="A109:D109"/>
    <mergeCell ref="A110:D110"/>
    <mergeCell ref="A111:D111"/>
    <mergeCell ref="A94:D94"/>
    <mergeCell ref="A101:D101"/>
    <mergeCell ref="A103:D103"/>
  </mergeCells>
  <printOptions horizontalCentered="1"/>
  <pageMargins left="0.11811023622047245" right="0.11811023622047245" top="0.78740157480314965" bottom="0.39370078740157483" header="0.31496062992125984" footer="0.31496062992125984"/>
  <pageSetup paperSize="9" scale="45" orientation="landscape" horizontalDpi="4294967294" verticalDpi="4294967294" r:id="rId1"/>
  <headerFooter>
    <oddHeader>&amp;C&amp;"Arial,Negrito"SECRETARIA DE ESTADO DA SAÚDE
Coordenadoria Geral de Administração
Grupo Técnico de Edificações&amp;R&amp;"Arial,Negrito"&amp;11ANEXO I
Caderno 4</oddHeader>
  </headerFooter>
  <rowBreaks count="2" manualBreakCount="2">
    <brk id="64" max="5" man="1"/>
    <brk id="9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Completa</vt:lpstr>
      <vt:lpstr>Completa!Area_de_impressao</vt:lpstr>
      <vt:lpstr>Completa!Titulos_de_impressao</vt:lpstr>
    </vt:vector>
  </TitlesOfParts>
  <Company>Secretaria do Estado da Saude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cnoliveira</dc:creator>
  <cp:lastModifiedBy>Ana Lucia Barcelos Torlezi</cp:lastModifiedBy>
  <cp:lastPrinted>2020-11-10T13:07:13Z</cp:lastPrinted>
  <dcterms:created xsi:type="dcterms:W3CDTF">2008-03-13T17:36:59Z</dcterms:created>
  <dcterms:modified xsi:type="dcterms:W3CDTF">2020-11-23T13:25:15Z</dcterms:modified>
</cp:coreProperties>
</file>