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uni33\Downloads\"/>
    </mc:Choice>
  </mc:AlternateContent>
  <bookViews>
    <workbookView xWindow="0" yWindow="0" windowWidth="20490" windowHeight="7755" tabRatio="786"/>
  </bookViews>
  <sheets>
    <sheet name="Hosp Covid eou pref covid" sheetId="9" r:id="rId1"/>
  </sheets>
  <definedNames>
    <definedName name="_xlnm._FilterDatabase" localSheetId="0" hidden="1">'Hosp Covid eou pref covid'!$A$59:$AR$298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64" i="9" l="1"/>
  <c r="AL165" i="9"/>
  <c r="AL166" i="9"/>
  <c r="AL167" i="9"/>
  <c r="AL168" i="9"/>
  <c r="AL169" i="9"/>
  <c r="AL170" i="9"/>
  <c r="AL171" i="9"/>
  <c r="AL172" i="9"/>
  <c r="AL173" i="9"/>
  <c r="AL174" i="9"/>
  <c r="AL175" i="9"/>
  <c r="AL176" i="9"/>
  <c r="AL177" i="9"/>
  <c r="AL178" i="9"/>
  <c r="AL179" i="9"/>
  <c r="AL180" i="9"/>
  <c r="AL181" i="9"/>
  <c r="AL182" i="9"/>
  <c r="AL183" i="9"/>
  <c r="AL184" i="9"/>
  <c r="AL185" i="9"/>
  <c r="AL186" i="9"/>
  <c r="AL187" i="9"/>
  <c r="AL188" i="9"/>
  <c r="AL189" i="9"/>
  <c r="AL190" i="9"/>
  <c r="AL191" i="9"/>
  <c r="AL192" i="9"/>
  <c r="AL193" i="9"/>
  <c r="AL194" i="9"/>
  <c r="AL195" i="9"/>
  <c r="AL196" i="9"/>
  <c r="AL197" i="9"/>
  <c r="AL198" i="9"/>
  <c r="AL199" i="9"/>
  <c r="AL200" i="9"/>
  <c r="AL201" i="9"/>
  <c r="AL202" i="9"/>
  <c r="AL203" i="9"/>
  <c r="AL204" i="9"/>
  <c r="AL205" i="9"/>
  <c r="AL206" i="9"/>
  <c r="AL207" i="9"/>
  <c r="AL208" i="9"/>
  <c r="AL209" i="9"/>
  <c r="AL210" i="9"/>
  <c r="AL211" i="9"/>
  <c r="AL212" i="9"/>
  <c r="AL213" i="9"/>
  <c r="AL214" i="9"/>
  <c r="AL215" i="9"/>
  <c r="AL216" i="9"/>
  <c r="AL217" i="9"/>
  <c r="AL218" i="9"/>
  <c r="AL219" i="9"/>
  <c r="AL220" i="9"/>
  <c r="AL221" i="9"/>
  <c r="AL222" i="9"/>
  <c r="AL223" i="9"/>
  <c r="AL224" i="9"/>
  <c r="AL225" i="9"/>
  <c r="AL226" i="9"/>
  <c r="AL227" i="9"/>
  <c r="AL228" i="9"/>
  <c r="AL229" i="9"/>
  <c r="AL230" i="9"/>
  <c r="AL231" i="9"/>
  <c r="AL232" i="9"/>
  <c r="AL233" i="9"/>
  <c r="AL234" i="9"/>
  <c r="AL235" i="9"/>
  <c r="AL236" i="9"/>
  <c r="AL237" i="9"/>
  <c r="AL238" i="9"/>
  <c r="AL239" i="9"/>
  <c r="AL240" i="9"/>
  <c r="AL241" i="9"/>
  <c r="AL242" i="9"/>
  <c r="AL243" i="9"/>
  <c r="AL244" i="9"/>
  <c r="AL245" i="9"/>
  <c r="AL246" i="9"/>
  <c r="AL247" i="9"/>
  <c r="AL248" i="9"/>
  <c r="AL249" i="9"/>
  <c r="AL250" i="9"/>
  <c r="AL251" i="9"/>
  <c r="AL252" i="9"/>
  <c r="AL253" i="9"/>
  <c r="AL254" i="9"/>
  <c r="AL255" i="9"/>
  <c r="AL256" i="9"/>
  <c r="AL257" i="9"/>
  <c r="AL258" i="9"/>
  <c r="AL259" i="9"/>
  <c r="AL260" i="9"/>
  <c r="AL261" i="9"/>
  <c r="AL262" i="9"/>
  <c r="AL263" i="9"/>
  <c r="AL264" i="9"/>
  <c r="AL265" i="9"/>
  <c r="AL266" i="9"/>
  <c r="AL267" i="9"/>
  <c r="AL268" i="9"/>
  <c r="AL269" i="9"/>
  <c r="AL270" i="9"/>
  <c r="AL271" i="9"/>
  <c r="AL272" i="9"/>
  <c r="AL273" i="9"/>
  <c r="AL274" i="9"/>
  <c r="AL275" i="9"/>
  <c r="AL276" i="9"/>
  <c r="AL277" i="9"/>
  <c r="AL278" i="9"/>
  <c r="AL279" i="9"/>
  <c r="AL280" i="9"/>
  <c r="AL281" i="9"/>
  <c r="AL282" i="9"/>
  <c r="AL283" i="9"/>
  <c r="AL284" i="9"/>
  <c r="AL285" i="9"/>
  <c r="AL286" i="9"/>
  <c r="AL287" i="9"/>
  <c r="AL288" i="9"/>
  <c r="AL289" i="9"/>
  <c r="AL290" i="9"/>
  <c r="AL291" i="9"/>
  <c r="AL292" i="9"/>
  <c r="AL293" i="9"/>
  <c r="AL294" i="9"/>
  <c r="AL295" i="9"/>
  <c r="AL296" i="9"/>
  <c r="AL297" i="9"/>
  <c r="AL163" i="9"/>
  <c r="AL61" i="9"/>
  <c r="AL62" i="9"/>
  <c r="AL63" i="9"/>
  <c r="AL64" i="9"/>
  <c r="AL65" i="9"/>
  <c r="AL66" i="9"/>
  <c r="AL67" i="9"/>
  <c r="AL68" i="9"/>
  <c r="AL69" i="9"/>
  <c r="AL70" i="9"/>
  <c r="AL71" i="9"/>
  <c r="AL72" i="9"/>
  <c r="AL73" i="9"/>
  <c r="AL74" i="9"/>
  <c r="AL75" i="9"/>
  <c r="AL76" i="9"/>
  <c r="AL77" i="9"/>
  <c r="AL78" i="9"/>
  <c r="AL79" i="9"/>
  <c r="AL80" i="9"/>
  <c r="AL81" i="9"/>
  <c r="AL82" i="9"/>
  <c r="AL83" i="9"/>
  <c r="AL84" i="9"/>
  <c r="AL85" i="9"/>
  <c r="AL86" i="9"/>
  <c r="AL87" i="9"/>
  <c r="AL88" i="9"/>
  <c r="AL89" i="9"/>
  <c r="AL90" i="9"/>
  <c r="AL91" i="9"/>
  <c r="AL92" i="9"/>
  <c r="AL93" i="9"/>
  <c r="AL94" i="9"/>
  <c r="AL95" i="9"/>
  <c r="AL96" i="9"/>
  <c r="AL97" i="9"/>
  <c r="AL98" i="9"/>
  <c r="AL99" i="9"/>
  <c r="AL100" i="9"/>
  <c r="AL101" i="9"/>
  <c r="AL102" i="9"/>
  <c r="AL103" i="9"/>
  <c r="AL104" i="9"/>
  <c r="AL105" i="9"/>
  <c r="AL106" i="9"/>
  <c r="AL107" i="9"/>
  <c r="AL108" i="9"/>
  <c r="AL109" i="9"/>
  <c r="AL110" i="9"/>
  <c r="AL111" i="9"/>
  <c r="AL112" i="9"/>
  <c r="AL113" i="9"/>
  <c r="AL114" i="9"/>
  <c r="AL115" i="9"/>
  <c r="AL116" i="9"/>
  <c r="AL117" i="9"/>
  <c r="AL118" i="9"/>
  <c r="AL119" i="9"/>
  <c r="AL120" i="9"/>
  <c r="AL121" i="9"/>
  <c r="AL122" i="9"/>
  <c r="AL123" i="9"/>
  <c r="AL124" i="9"/>
  <c r="AL125" i="9"/>
  <c r="AL126" i="9"/>
  <c r="AL127" i="9"/>
  <c r="AL128" i="9"/>
  <c r="AL129" i="9"/>
  <c r="AL130" i="9"/>
  <c r="AL131" i="9"/>
  <c r="AL132" i="9"/>
  <c r="AL133" i="9"/>
  <c r="AL134" i="9"/>
  <c r="AL135" i="9"/>
  <c r="AL136" i="9"/>
  <c r="AL137" i="9"/>
  <c r="AL138" i="9"/>
  <c r="AL139" i="9"/>
  <c r="AL140" i="9"/>
  <c r="AL141" i="9"/>
  <c r="AL142" i="9"/>
  <c r="AL143" i="9"/>
  <c r="AL144" i="9"/>
  <c r="AL145" i="9"/>
  <c r="AL146" i="9"/>
  <c r="AL147" i="9"/>
  <c r="AL148" i="9"/>
  <c r="AL149" i="9"/>
  <c r="AL150" i="9"/>
  <c r="AL151" i="9"/>
  <c r="AL152" i="9"/>
  <c r="AL153" i="9"/>
  <c r="AL154" i="9"/>
  <c r="AL155" i="9"/>
  <c r="AL156" i="9"/>
  <c r="AL157" i="9"/>
  <c r="AL158" i="9"/>
  <c r="AL159" i="9"/>
  <c r="AL160" i="9"/>
  <c r="AL161" i="9"/>
  <c r="AL60" i="9"/>
  <c r="AL34" i="9"/>
  <c r="AL35" i="9"/>
  <c r="AL36" i="9"/>
  <c r="AL37" i="9"/>
  <c r="AL38" i="9"/>
  <c r="AL39" i="9"/>
  <c r="AL40" i="9"/>
  <c r="AL41" i="9"/>
  <c r="AL42" i="9"/>
  <c r="AL43" i="9"/>
  <c r="AL44" i="9"/>
  <c r="AL45" i="9"/>
  <c r="AL46" i="9"/>
  <c r="AL47" i="9"/>
  <c r="AL48" i="9"/>
  <c r="AL49" i="9"/>
  <c r="AL50" i="9"/>
  <c r="AL33" i="9"/>
  <c r="AL27" i="9"/>
  <c r="AL28" i="9"/>
  <c r="AL29" i="9"/>
  <c r="AL30" i="9"/>
  <c r="AL31" i="9"/>
  <c r="AL26" i="9"/>
  <c r="AL24" i="9"/>
  <c r="AL10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9" i="9"/>
  <c r="AI62" i="9"/>
  <c r="AI63" i="9"/>
  <c r="AI64" i="9"/>
  <c r="AI65" i="9"/>
  <c r="AI66" i="9"/>
  <c r="AI67" i="9"/>
  <c r="AI68" i="9"/>
  <c r="AI69" i="9"/>
  <c r="AI70" i="9"/>
  <c r="AI71" i="9"/>
  <c r="AI72" i="9"/>
  <c r="AI73" i="9"/>
  <c r="AI74" i="9"/>
  <c r="AI75" i="9"/>
  <c r="AI76" i="9"/>
  <c r="AI77" i="9"/>
  <c r="AI78" i="9"/>
  <c r="AI79" i="9"/>
  <c r="AI80" i="9"/>
  <c r="AI81" i="9"/>
  <c r="AI82" i="9"/>
  <c r="AI83" i="9"/>
  <c r="AI84" i="9"/>
  <c r="AI85" i="9"/>
  <c r="AI86" i="9"/>
  <c r="AI87" i="9"/>
  <c r="AI88" i="9"/>
  <c r="AI89" i="9"/>
  <c r="AI90" i="9"/>
  <c r="AI91" i="9"/>
  <c r="AI92" i="9"/>
  <c r="AI93" i="9"/>
  <c r="AI94" i="9"/>
  <c r="AI95" i="9"/>
  <c r="AI96" i="9"/>
  <c r="AI97" i="9"/>
  <c r="AI98" i="9"/>
  <c r="AI99" i="9"/>
  <c r="AI100" i="9"/>
  <c r="AI101" i="9"/>
  <c r="AI102" i="9"/>
  <c r="AI103" i="9"/>
  <c r="AI104" i="9"/>
  <c r="AI105" i="9"/>
  <c r="AI106" i="9"/>
  <c r="AI107" i="9"/>
  <c r="AI108" i="9"/>
  <c r="AI109" i="9"/>
  <c r="AI110" i="9"/>
  <c r="AI111" i="9"/>
  <c r="AI112" i="9"/>
  <c r="AI113" i="9"/>
  <c r="AI114" i="9"/>
  <c r="AI115" i="9"/>
  <c r="AI116" i="9"/>
  <c r="AI117" i="9"/>
  <c r="AI118" i="9"/>
  <c r="AI119" i="9"/>
  <c r="AI120" i="9"/>
  <c r="AI121" i="9"/>
  <c r="AI122" i="9"/>
  <c r="AI123" i="9"/>
  <c r="AI124" i="9"/>
  <c r="AI125" i="9"/>
  <c r="AI126" i="9"/>
  <c r="AI127" i="9"/>
  <c r="AI128" i="9"/>
  <c r="AI129" i="9"/>
  <c r="AI130" i="9"/>
  <c r="AI131" i="9"/>
  <c r="AI132" i="9"/>
  <c r="AI133" i="9"/>
  <c r="AI134" i="9"/>
  <c r="AI135" i="9"/>
  <c r="AI136" i="9"/>
  <c r="AI137" i="9"/>
  <c r="AI138" i="9"/>
  <c r="AI139" i="9"/>
  <c r="AI140" i="9"/>
  <c r="AI141" i="9"/>
  <c r="AI142" i="9"/>
  <c r="AI143" i="9"/>
  <c r="AI144" i="9"/>
  <c r="AI145" i="9"/>
  <c r="AI146" i="9"/>
  <c r="AI147" i="9"/>
  <c r="AI148" i="9"/>
  <c r="AI149" i="9"/>
  <c r="AI150" i="9"/>
  <c r="AI151" i="9"/>
  <c r="AI152" i="9"/>
  <c r="AI153" i="9"/>
  <c r="AI154" i="9"/>
  <c r="AI155" i="9"/>
  <c r="AI156" i="9"/>
  <c r="AI157" i="9"/>
  <c r="AI158" i="9"/>
  <c r="AI159" i="9"/>
  <c r="AI160" i="9"/>
  <c r="AI161" i="9"/>
  <c r="AI163" i="9"/>
  <c r="AI164" i="9"/>
  <c r="AI165" i="9"/>
  <c r="AI166" i="9"/>
  <c r="AI167" i="9"/>
  <c r="AI168" i="9"/>
  <c r="AI169" i="9"/>
  <c r="AI170" i="9"/>
  <c r="AI171" i="9"/>
  <c r="AI172" i="9"/>
  <c r="AI173" i="9"/>
  <c r="AI174" i="9"/>
  <c r="AI175" i="9"/>
  <c r="AI176" i="9"/>
  <c r="AI177" i="9"/>
  <c r="AI178" i="9"/>
  <c r="AI179" i="9"/>
  <c r="AI180" i="9"/>
  <c r="AI181" i="9"/>
  <c r="AI182" i="9"/>
  <c r="AI183" i="9"/>
  <c r="AI184" i="9"/>
  <c r="AI185" i="9"/>
  <c r="AI186" i="9"/>
  <c r="AI187" i="9"/>
  <c r="AI188" i="9"/>
  <c r="AI189" i="9"/>
  <c r="AI190" i="9"/>
  <c r="AI191" i="9"/>
  <c r="AI192" i="9"/>
  <c r="AI193" i="9"/>
  <c r="AI194" i="9"/>
  <c r="AI195" i="9"/>
  <c r="AI196" i="9"/>
  <c r="AI197" i="9"/>
  <c r="AI198" i="9"/>
  <c r="AI199" i="9"/>
  <c r="AI200" i="9"/>
  <c r="AI201" i="9"/>
  <c r="AI202" i="9"/>
  <c r="AI203" i="9"/>
  <c r="AI204" i="9"/>
  <c r="AI205" i="9"/>
  <c r="AI206" i="9"/>
  <c r="AI207" i="9"/>
  <c r="AI208" i="9"/>
  <c r="AI209" i="9"/>
  <c r="AI210" i="9"/>
  <c r="AI211" i="9"/>
  <c r="AI212" i="9"/>
  <c r="AI213" i="9"/>
  <c r="AI214" i="9"/>
  <c r="AI215" i="9"/>
  <c r="AI216" i="9"/>
  <c r="AI217" i="9"/>
  <c r="AI218" i="9"/>
  <c r="AI219" i="9"/>
  <c r="AI220" i="9"/>
  <c r="AI221" i="9"/>
  <c r="AI222" i="9"/>
  <c r="AI223" i="9"/>
  <c r="AI224" i="9"/>
  <c r="AI225" i="9"/>
  <c r="AI226" i="9"/>
  <c r="AI227" i="9"/>
  <c r="AI228" i="9"/>
  <c r="AI229" i="9"/>
  <c r="AI230" i="9"/>
  <c r="AI231" i="9"/>
  <c r="AI232" i="9"/>
  <c r="AI233" i="9"/>
  <c r="AI234" i="9"/>
  <c r="AI235" i="9"/>
  <c r="AI236" i="9"/>
  <c r="AI237" i="9"/>
  <c r="AI238" i="9"/>
  <c r="AI239" i="9"/>
  <c r="AI240" i="9"/>
  <c r="AI241" i="9"/>
  <c r="AI242" i="9"/>
  <c r="AI243" i="9"/>
  <c r="AI244" i="9"/>
  <c r="AI245" i="9"/>
  <c r="AI246" i="9"/>
  <c r="AI247" i="9"/>
  <c r="AI248" i="9"/>
  <c r="AI249" i="9"/>
  <c r="AI250" i="9"/>
  <c r="AI251" i="9"/>
  <c r="AI252" i="9"/>
  <c r="AI253" i="9"/>
  <c r="AI254" i="9"/>
  <c r="AI255" i="9"/>
  <c r="AI256" i="9"/>
  <c r="AI257" i="9"/>
  <c r="AI258" i="9"/>
  <c r="AI259" i="9"/>
  <c r="AI260" i="9"/>
  <c r="AI261" i="9"/>
  <c r="AI262" i="9"/>
  <c r="AI263" i="9"/>
  <c r="AI264" i="9"/>
  <c r="AI265" i="9"/>
  <c r="AI266" i="9"/>
  <c r="AI267" i="9"/>
  <c r="AI268" i="9"/>
  <c r="AI269" i="9"/>
  <c r="AI270" i="9"/>
  <c r="AI271" i="9"/>
  <c r="AI272" i="9"/>
  <c r="AI273" i="9"/>
  <c r="AI274" i="9"/>
  <c r="AI275" i="9"/>
  <c r="AI276" i="9"/>
  <c r="AI277" i="9"/>
  <c r="AI278" i="9"/>
  <c r="AI279" i="9"/>
  <c r="AI280" i="9"/>
  <c r="AI281" i="9"/>
  <c r="AI282" i="9"/>
  <c r="AI283" i="9"/>
  <c r="AI284" i="9"/>
  <c r="AI285" i="9"/>
  <c r="AI286" i="9"/>
  <c r="AI287" i="9"/>
  <c r="AI288" i="9"/>
  <c r="AI289" i="9"/>
  <c r="AI290" i="9"/>
  <c r="AI291" i="9"/>
  <c r="AI292" i="9"/>
  <c r="AI293" i="9"/>
  <c r="AI294" i="9"/>
  <c r="AI295" i="9"/>
  <c r="AI296" i="9"/>
  <c r="AI297" i="9"/>
  <c r="AI61" i="9"/>
  <c r="AI60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33" i="9"/>
  <c r="AI27" i="9"/>
  <c r="AI28" i="9"/>
  <c r="AI29" i="9"/>
  <c r="AI30" i="9"/>
  <c r="AI31" i="9"/>
  <c r="AI26" i="9"/>
  <c r="AI24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9" i="9"/>
  <c r="Y164" i="9"/>
  <c r="Y165" i="9"/>
  <c r="Y166" i="9"/>
  <c r="Y167" i="9"/>
  <c r="Y168" i="9"/>
  <c r="Y169" i="9"/>
  <c r="Y170" i="9"/>
  <c r="Y171" i="9"/>
  <c r="Y172" i="9"/>
  <c r="Y173" i="9"/>
  <c r="Y174" i="9"/>
  <c r="Y175" i="9"/>
  <c r="Y176" i="9"/>
  <c r="Y177" i="9"/>
  <c r="Y178" i="9"/>
  <c r="Y179" i="9"/>
  <c r="Y180" i="9"/>
  <c r="Y181" i="9"/>
  <c r="Y182" i="9"/>
  <c r="Y183" i="9"/>
  <c r="Y184" i="9"/>
  <c r="Y185" i="9"/>
  <c r="Y186" i="9"/>
  <c r="Y187" i="9"/>
  <c r="Y188" i="9"/>
  <c r="Y189" i="9"/>
  <c r="Y190" i="9"/>
  <c r="Y191" i="9"/>
  <c r="Y192" i="9"/>
  <c r="Y193" i="9"/>
  <c r="Y194" i="9"/>
  <c r="Y195" i="9"/>
  <c r="Y196" i="9"/>
  <c r="Y197" i="9"/>
  <c r="Y198" i="9"/>
  <c r="Y199" i="9"/>
  <c r="Y200" i="9"/>
  <c r="Y201" i="9"/>
  <c r="Y202" i="9"/>
  <c r="Y203" i="9"/>
  <c r="Y204" i="9"/>
  <c r="Y205" i="9"/>
  <c r="Y206" i="9"/>
  <c r="Y207" i="9"/>
  <c r="Y208" i="9"/>
  <c r="Y209" i="9"/>
  <c r="Y210" i="9"/>
  <c r="Y211" i="9"/>
  <c r="Y212" i="9"/>
  <c r="Y213" i="9"/>
  <c r="Y214" i="9"/>
  <c r="Y215" i="9"/>
  <c r="Y216" i="9"/>
  <c r="Y217" i="9"/>
  <c r="Y218" i="9"/>
  <c r="Y219" i="9"/>
  <c r="Y220" i="9"/>
  <c r="Y221" i="9"/>
  <c r="Y222" i="9"/>
  <c r="Y223" i="9"/>
  <c r="Y224" i="9"/>
  <c r="Y225" i="9"/>
  <c r="Y226" i="9"/>
  <c r="Y227" i="9"/>
  <c r="Y228" i="9"/>
  <c r="Y229" i="9"/>
  <c r="Y230" i="9"/>
  <c r="Y231" i="9"/>
  <c r="Y232" i="9"/>
  <c r="Y233" i="9"/>
  <c r="Y234" i="9"/>
  <c r="Y235" i="9"/>
  <c r="Y236" i="9"/>
  <c r="Y237" i="9"/>
  <c r="Y238" i="9"/>
  <c r="Y239" i="9"/>
  <c r="Y240" i="9"/>
  <c r="Y241" i="9"/>
  <c r="Y242" i="9"/>
  <c r="Y243" i="9"/>
  <c r="Y244" i="9"/>
  <c r="Y245" i="9"/>
  <c r="Y246" i="9"/>
  <c r="Y247" i="9"/>
  <c r="Y248" i="9"/>
  <c r="Y249" i="9"/>
  <c r="Y250" i="9"/>
  <c r="Y251" i="9"/>
  <c r="Y252" i="9"/>
  <c r="Y253" i="9"/>
  <c r="Y254" i="9"/>
  <c r="Y255" i="9"/>
  <c r="Y256" i="9"/>
  <c r="Y257" i="9"/>
  <c r="Y258" i="9"/>
  <c r="Y259" i="9"/>
  <c r="Y260" i="9"/>
  <c r="Y261" i="9"/>
  <c r="Y262" i="9"/>
  <c r="Y263" i="9"/>
  <c r="Y264" i="9"/>
  <c r="Y265" i="9"/>
  <c r="Y266" i="9"/>
  <c r="Y267" i="9"/>
  <c r="Y268" i="9"/>
  <c r="Y269" i="9"/>
  <c r="Y270" i="9"/>
  <c r="Y271" i="9"/>
  <c r="Y272" i="9"/>
  <c r="Y273" i="9"/>
  <c r="Y274" i="9"/>
  <c r="Y275" i="9"/>
  <c r="Y276" i="9"/>
  <c r="Y277" i="9"/>
  <c r="Y278" i="9"/>
  <c r="Y279" i="9"/>
  <c r="Y280" i="9"/>
  <c r="Y281" i="9"/>
  <c r="Y282" i="9"/>
  <c r="Y283" i="9"/>
  <c r="Y284" i="9"/>
  <c r="Y285" i="9"/>
  <c r="Y286" i="9"/>
  <c r="Y287" i="9"/>
  <c r="Y288" i="9"/>
  <c r="Y289" i="9"/>
  <c r="Y290" i="9"/>
  <c r="Y291" i="9"/>
  <c r="Y292" i="9"/>
  <c r="Y293" i="9"/>
  <c r="Y294" i="9"/>
  <c r="Y295" i="9"/>
  <c r="Y296" i="9"/>
  <c r="Y297" i="9"/>
  <c r="Y163" i="9"/>
  <c r="Y153" i="9"/>
  <c r="Y154" i="9"/>
  <c r="Y155" i="9"/>
  <c r="Y156" i="9"/>
  <c r="Y157" i="9"/>
  <c r="Y158" i="9"/>
  <c r="Y159" i="9"/>
  <c r="Y160" i="9"/>
  <c r="Y1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77" i="9"/>
  <c r="Y78" i="9"/>
  <c r="Y79" i="9"/>
  <c r="Y80" i="9"/>
  <c r="Y81" i="9"/>
  <c r="Y82" i="9"/>
  <c r="Y83" i="9"/>
  <c r="Y84" i="9"/>
  <c r="Y85" i="9"/>
  <c r="Y86" i="9"/>
  <c r="Y87" i="9"/>
  <c r="Y88" i="9"/>
  <c r="Y89" i="9"/>
  <c r="Y90" i="9"/>
  <c r="Y91" i="9"/>
  <c r="Y92" i="9"/>
  <c r="Y93" i="9"/>
  <c r="Y94" i="9"/>
  <c r="Y95" i="9"/>
  <c r="Y96" i="9"/>
  <c r="Y97" i="9"/>
  <c r="Y98" i="9"/>
  <c r="Y99" i="9"/>
  <c r="Y100" i="9"/>
  <c r="Y101" i="9"/>
  <c r="Y102" i="9"/>
  <c r="Y103" i="9"/>
  <c r="Y104" i="9"/>
  <c r="Y105" i="9"/>
  <c r="Y106" i="9"/>
  <c r="Y107" i="9"/>
  <c r="Y108" i="9"/>
  <c r="Y109" i="9"/>
  <c r="Y110" i="9"/>
  <c r="Y111" i="9"/>
  <c r="Y112" i="9"/>
  <c r="Y113" i="9"/>
  <c r="Y114" i="9"/>
  <c r="Y115" i="9"/>
  <c r="Y116" i="9"/>
  <c r="Y117" i="9"/>
  <c r="Y118" i="9"/>
  <c r="Y119" i="9"/>
  <c r="Y120" i="9"/>
  <c r="Y121" i="9"/>
  <c r="Y122" i="9"/>
  <c r="Y123" i="9"/>
  <c r="Y124" i="9"/>
  <c r="Y125" i="9"/>
  <c r="Y126" i="9"/>
  <c r="Y127" i="9"/>
  <c r="Y128" i="9"/>
  <c r="Y129" i="9"/>
  <c r="Y130" i="9"/>
  <c r="Y131" i="9"/>
  <c r="Y132" i="9"/>
  <c r="Y133" i="9"/>
  <c r="Y134" i="9"/>
  <c r="Y135" i="9"/>
  <c r="Y136" i="9"/>
  <c r="Y137" i="9"/>
  <c r="Y138" i="9"/>
  <c r="Y139" i="9"/>
  <c r="Y140" i="9"/>
  <c r="Y141" i="9"/>
  <c r="Y142" i="9"/>
  <c r="Y143" i="9"/>
  <c r="Y144" i="9"/>
  <c r="Y145" i="9"/>
  <c r="Y146" i="9"/>
  <c r="Y147" i="9"/>
  <c r="Y148" i="9"/>
  <c r="Y149" i="9"/>
  <c r="Y150" i="9"/>
  <c r="Y151" i="9"/>
  <c r="Y152" i="9"/>
  <c r="Y61" i="9"/>
  <c r="Y60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33" i="9"/>
  <c r="Y27" i="9"/>
  <c r="Y28" i="9"/>
  <c r="Y29" i="9"/>
  <c r="Y30" i="9"/>
  <c r="Y31" i="9"/>
  <c r="Y26" i="9"/>
  <c r="Y24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9" i="9"/>
  <c r="AQ164" i="9"/>
  <c r="AQ165" i="9"/>
  <c r="AQ166" i="9"/>
  <c r="AQ167" i="9"/>
  <c r="AQ168" i="9"/>
  <c r="AQ169" i="9"/>
  <c r="AQ170" i="9"/>
  <c r="AQ171" i="9"/>
  <c r="AQ172" i="9"/>
  <c r="AQ173" i="9"/>
  <c r="AQ174" i="9"/>
  <c r="AQ175" i="9"/>
  <c r="AQ176" i="9"/>
  <c r="AQ177" i="9"/>
  <c r="AQ178" i="9"/>
  <c r="AQ179" i="9"/>
  <c r="AQ180" i="9"/>
  <c r="AQ181" i="9"/>
  <c r="AQ182" i="9"/>
  <c r="AQ183" i="9"/>
  <c r="AQ184" i="9"/>
  <c r="AQ185" i="9"/>
  <c r="AQ186" i="9"/>
  <c r="AQ187" i="9"/>
  <c r="AQ188" i="9"/>
  <c r="AQ189" i="9"/>
  <c r="AQ190" i="9"/>
  <c r="AQ191" i="9"/>
  <c r="AQ192" i="9"/>
  <c r="AQ193" i="9"/>
  <c r="AQ194" i="9"/>
  <c r="AQ195" i="9"/>
  <c r="AQ196" i="9"/>
  <c r="AQ197" i="9"/>
  <c r="AQ198" i="9"/>
  <c r="AQ199" i="9"/>
  <c r="AQ200" i="9"/>
  <c r="AQ201" i="9"/>
  <c r="AQ202" i="9"/>
  <c r="AQ203" i="9"/>
  <c r="AQ204" i="9"/>
  <c r="AQ205" i="9"/>
  <c r="AQ206" i="9"/>
  <c r="AQ207" i="9"/>
  <c r="AQ208" i="9"/>
  <c r="AQ209" i="9"/>
  <c r="AQ210" i="9"/>
  <c r="AQ211" i="9"/>
  <c r="AQ212" i="9"/>
  <c r="AQ213" i="9"/>
  <c r="AQ214" i="9"/>
  <c r="AQ215" i="9"/>
  <c r="AQ216" i="9"/>
  <c r="AQ217" i="9"/>
  <c r="AQ218" i="9"/>
  <c r="AQ219" i="9"/>
  <c r="AQ220" i="9"/>
  <c r="AQ221" i="9"/>
  <c r="AQ222" i="9"/>
  <c r="AQ223" i="9"/>
  <c r="AQ224" i="9"/>
  <c r="AQ225" i="9"/>
  <c r="AQ226" i="9"/>
  <c r="AQ227" i="9"/>
  <c r="AQ228" i="9"/>
  <c r="AQ229" i="9"/>
  <c r="AQ230" i="9"/>
  <c r="AQ231" i="9"/>
  <c r="AQ232" i="9"/>
  <c r="AQ233" i="9"/>
  <c r="AQ234" i="9"/>
  <c r="AQ235" i="9"/>
  <c r="AQ236" i="9"/>
  <c r="AQ237" i="9"/>
  <c r="AQ238" i="9"/>
  <c r="AQ239" i="9"/>
  <c r="AQ240" i="9"/>
  <c r="AQ241" i="9"/>
  <c r="AQ242" i="9"/>
  <c r="AQ243" i="9"/>
  <c r="AQ244" i="9"/>
  <c r="AQ245" i="9"/>
  <c r="AQ246" i="9"/>
  <c r="AQ247" i="9"/>
  <c r="AQ248" i="9"/>
  <c r="AQ249" i="9"/>
  <c r="AQ250" i="9"/>
  <c r="AQ251" i="9"/>
  <c r="AQ252" i="9"/>
  <c r="AQ253" i="9"/>
  <c r="AQ254" i="9"/>
  <c r="AQ255" i="9"/>
  <c r="AQ256" i="9"/>
  <c r="AQ257" i="9"/>
  <c r="AQ258" i="9"/>
  <c r="AQ259" i="9"/>
  <c r="AQ260" i="9"/>
  <c r="AQ261" i="9"/>
  <c r="AQ262" i="9"/>
  <c r="AQ263" i="9"/>
  <c r="AQ264" i="9"/>
  <c r="AQ265" i="9"/>
  <c r="AQ266" i="9"/>
  <c r="AQ267" i="9"/>
  <c r="AQ268" i="9"/>
  <c r="AQ269" i="9"/>
  <c r="AQ270" i="9"/>
  <c r="AQ271" i="9"/>
  <c r="AQ272" i="9"/>
  <c r="AQ273" i="9"/>
  <c r="AQ274" i="9"/>
  <c r="AQ275" i="9"/>
  <c r="AQ276" i="9"/>
  <c r="AQ277" i="9"/>
  <c r="AQ278" i="9"/>
  <c r="AQ279" i="9"/>
  <c r="AQ280" i="9"/>
  <c r="AQ281" i="9"/>
  <c r="AQ282" i="9"/>
  <c r="AQ283" i="9"/>
  <c r="AQ284" i="9"/>
  <c r="AQ285" i="9"/>
  <c r="AQ286" i="9"/>
  <c r="AQ287" i="9"/>
  <c r="AQ288" i="9"/>
  <c r="AQ289" i="9"/>
  <c r="AQ290" i="9"/>
  <c r="AQ291" i="9"/>
  <c r="AQ292" i="9"/>
  <c r="AQ293" i="9"/>
  <c r="AQ294" i="9"/>
  <c r="AQ295" i="9"/>
  <c r="AQ296" i="9"/>
  <c r="AQ297" i="9"/>
  <c r="AQ163" i="9"/>
  <c r="AQ61" i="9"/>
  <c r="AQ62" i="9"/>
  <c r="AQ63" i="9"/>
  <c r="AQ64" i="9"/>
  <c r="AQ65" i="9"/>
  <c r="AQ66" i="9"/>
  <c r="AQ67" i="9"/>
  <c r="AQ68" i="9"/>
  <c r="AQ69" i="9"/>
  <c r="AQ70" i="9"/>
  <c r="AQ71" i="9"/>
  <c r="AQ72" i="9"/>
  <c r="AQ73" i="9"/>
  <c r="AQ74" i="9"/>
  <c r="AQ75" i="9"/>
  <c r="AQ76" i="9"/>
  <c r="AQ77" i="9"/>
  <c r="AQ78" i="9"/>
  <c r="AQ79" i="9"/>
  <c r="AQ80" i="9"/>
  <c r="AQ81" i="9"/>
  <c r="AQ82" i="9"/>
  <c r="AQ83" i="9"/>
  <c r="AQ84" i="9"/>
  <c r="AQ85" i="9"/>
  <c r="AQ86" i="9"/>
  <c r="AQ87" i="9"/>
  <c r="AQ88" i="9"/>
  <c r="AQ89" i="9"/>
  <c r="AQ90" i="9"/>
  <c r="AQ91" i="9"/>
  <c r="AQ92" i="9"/>
  <c r="AQ93" i="9"/>
  <c r="AQ94" i="9"/>
  <c r="AQ95" i="9"/>
  <c r="AQ96" i="9"/>
  <c r="AQ97" i="9"/>
  <c r="AQ98" i="9"/>
  <c r="AQ99" i="9"/>
  <c r="AQ100" i="9"/>
  <c r="AQ101" i="9"/>
  <c r="AQ102" i="9"/>
  <c r="AQ103" i="9"/>
  <c r="AQ104" i="9"/>
  <c r="AQ105" i="9"/>
  <c r="AQ106" i="9"/>
  <c r="AQ107" i="9"/>
  <c r="AQ108" i="9"/>
  <c r="AQ109" i="9"/>
  <c r="AQ110" i="9"/>
  <c r="AQ111" i="9"/>
  <c r="AQ112" i="9"/>
  <c r="AQ113" i="9"/>
  <c r="AQ114" i="9"/>
  <c r="AQ115" i="9"/>
  <c r="AQ116" i="9"/>
  <c r="AQ117" i="9"/>
  <c r="AQ118" i="9"/>
  <c r="AQ119" i="9"/>
  <c r="AQ120" i="9"/>
  <c r="AQ121" i="9"/>
  <c r="AQ122" i="9"/>
  <c r="AQ123" i="9"/>
  <c r="AQ124" i="9"/>
  <c r="AQ125" i="9"/>
  <c r="AQ126" i="9"/>
  <c r="AQ127" i="9"/>
  <c r="AQ128" i="9"/>
  <c r="AQ129" i="9"/>
  <c r="AQ130" i="9"/>
  <c r="AQ131" i="9"/>
  <c r="AQ132" i="9"/>
  <c r="AQ133" i="9"/>
  <c r="AQ134" i="9"/>
  <c r="AQ135" i="9"/>
  <c r="AQ136" i="9"/>
  <c r="AQ137" i="9"/>
  <c r="AQ138" i="9"/>
  <c r="AQ139" i="9"/>
  <c r="AQ140" i="9"/>
  <c r="AQ141" i="9"/>
  <c r="AQ142" i="9"/>
  <c r="AQ143" i="9"/>
  <c r="AQ144" i="9"/>
  <c r="AQ145" i="9"/>
  <c r="AQ146" i="9"/>
  <c r="AQ147" i="9"/>
  <c r="AQ148" i="9"/>
  <c r="AQ149" i="9"/>
  <c r="AQ150" i="9"/>
  <c r="AQ151" i="9"/>
  <c r="AQ152" i="9"/>
  <c r="AQ153" i="9"/>
  <c r="AQ154" i="9"/>
  <c r="AQ155" i="9"/>
  <c r="AQ156" i="9"/>
  <c r="AQ157" i="9"/>
  <c r="AQ158" i="9"/>
  <c r="AQ159" i="9"/>
  <c r="AQ160" i="9"/>
  <c r="AQ161" i="9"/>
  <c r="AQ60" i="9"/>
  <c r="AQ34" i="9"/>
  <c r="AQ35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Q48" i="9"/>
  <c r="AQ49" i="9"/>
  <c r="AQ50" i="9"/>
  <c r="AQ33" i="9"/>
  <c r="AQ27" i="9"/>
  <c r="AQ28" i="9"/>
  <c r="AQ29" i="9"/>
  <c r="AQ30" i="9"/>
  <c r="AQ31" i="9"/>
  <c r="AQ26" i="9"/>
  <c r="AQ24" i="9"/>
  <c r="AQ10" i="9"/>
  <c r="AQ11" i="9"/>
  <c r="AQ12" i="9"/>
  <c r="AQ13" i="9"/>
  <c r="AQ14" i="9"/>
  <c r="AQ15" i="9"/>
  <c r="AQ16" i="9"/>
  <c r="AQ17" i="9"/>
  <c r="AQ18" i="9"/>
  <c r="AQ19" i="9"/>
  <c r="AQ20" i="9"/>
  <c r="AQ21" i="9"/>
  <c r="AQ22" i="9"/>
  <c r="AQ9" i="9"/>
  <c r="AO211" i="9"/>
  <c r="AO212" i="9"/>
  <c r="AO213" i="9"/>
  <c r="AO214" i="9"/>
  <c r="AO215" i="9"/>
  <c r="AO216" i="9"/>
  <c r="AO217" i="9"/>
  <c r="AO218" i="9"/>
  <c r="AO219" i="9"/>
  <c r="AO220" i="9"/>
  <c r="AO221" i="9"/>
  <c r="AO222" i="9"/>
  <c r="AO223" i="9"/>
  <c r="AO224" i="9"/>
  <c r="AO225" i="9"/>
  <c r="AO226" i="9"/>
  <c r="AO227" i="9"/>
  <c r="AO228" i="9"/>
  <c r="AO229" i="9"/>
  <c r="AO230" i="9"/>
  <c r="AO231" i="9"/>
  <c r="AO232" i="9"/>
  <c r="AO233" i="9"/>
  <c r="AO234" i="9"/>
  <c r="AO235" i="9"/>
  <c r="AO236" i="9"/>
  <c r="AO237" i="9"/>
  <c r="AO238" i="9"/>
  <c r="AO239" i="9"/>
  <c r="AO240" i="9"/>
  <c r="AO241" i="9"/>
  <c r="AO242" i="9"/>
  <c r="AO243" i="9"/>
  <c r="AO244" i="9"/>
  <c r="AO245" i="9"/>
  <c r="AO246" i="9"/>
  <c r="AO247" i="9"/>
  <c r="AO248" i="9"/>
  <c r="AO249" i="9"/>
  <c r="AO250" i="9"/>
  <c r="AO251" i="9"/>
  <c r="AO252" i="9"/>
  <c r="AO253" i="9"/>
  <c r="AO254" i="9"/>
  <c r="AO255" i="9"/>
  <c r="AO256" i="9"/>
  <c r="AO257" i="9"/>
  <c r="AO258" i="9"/>
  <c r="AO259" i="9"/>
  <c r="AO260" i="9"/>
  <c r="AO261" i="9"/>
  <c r="AO262" i="9"/>
  <c r="AO263" i="9"/>
  <c r="AO264" i="9"/>
  <c r="AO265" i="9"/>
  <c r="AO266" i="9"/>
  <c r="AO267" i="9"/>
  <c r="AO268" i="9"/>
  <c r="AO269" i="9"/>
  <c r="AO270" i="9"/>
  <c r="AO271" i="9"/>
  <c r="AO272" i="9"/>
  <c r="AO273" i="9"/>
  <c r="AO274" i="9"/>
  <c r="AO275" i="9"/>
  <c r="AO276" i="9"/>
  <c r="AO277" i="9"/>
  <c r="AO278" i="9"/>
  <c r="AO279" i="9"/>
  <c r="AO280" i="9"/>
  <c r="AO281" i="9"/>
  <c r="AO282" i="9"/>
  <c r="AO283" i="9"/>
  <c r="AO284" i="9"/>
  <c r="AO285" i="9"/>
  <c r="AO286" i="9"/>
  <c r="AO287" i="9"/>
  <c r="AO288" i="9"/>
  <c r="AO289" i="9"/>
  <c r="AO290" i="9"/>
  <c r="AO291" i="9"/>
  <c r="AO292" i="9"/>
  <c r="AO293" i="9"/>
  <c r="AO294" i="9"/>
  <c r="AO295" i="9"/>
  <c r="AO296" i="9"/>
  <c r="AO297" i="9"/>
  <c r="AO163" i="9"/>
  <c r="AO164" i="9"/>
  <c r="AO165" i="9"/>
  <c r="AO166" i="9"/>
  <c r="AO167" i="9"/>
  <c r="AO168" i="9"/>
  <c r="AO169" i="9"/>
  <c r="AO170" i="9"/>
  <c r="AO171" i="9"/>
  <c r="AO172" i="9"/>
  <c r="AO173" i="9"/>
  <c r="AO174" i="9"/>
  <c r="AO175" i="9"/>
  <c r="AO176" i="9"/>
  <c r="AO177" i="9"/>
  <c r="AO178" i="9"/>
  <c r="AO179" i="9"/>
  <c r="AO180" i="9"/>
  <c r="AO181" i="9"/>
  <c r="AO182" i="9"/>
  <c r="AO183" i="9"/>
  <c r="AO184" i="9"/>
  <c r="AO185" i="9"/>
  <c r="AO186" i="9"/>
  <c r="AO187" i="9"/>
  <c r="AO188" i="9"/>
  <c r="AO189" i="9"/>
  <c r="AO190" i="9"/>
  <c r="AO191" i="9"/>
  <c r="AO192" i="9"/>
  <c r="AO193" i="9"/>
  <c r="AO194" i="9"/>
  <c r="AO195" i="9"/>
  <c r="AO196" i="9"/>
  <c r="AO197" i="9"/>
  <c r="AO198" i="9"/>
  <c r="AO199" i="9"/>
  <c r="AO200" i="9"/>
  <c r="AO201" i="9"/>
  <c r="AO202" i="9"/>
  <c r="AO203" i="9"/>
  <c r="AO204" i="9"/>
  <c r="AO205" i="9"/>
  <c r="AO206" i="9"/>
  <c r="AO207" i="9"/>
  <c r="AO208" i="9"/>
  <c r="AO209" i="9"/>
  <c r="AO21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O80" i="9"/>
  <c r="AO81" i="9"/>
  <c r="AO82" i="9"/>
  <c r="AO83" i="9"/>
  <c r="AO84" i="9"/>
  <c r="AO85" i="9"/>
  <c r="AO86" i="9"/>
  <c r="AO87" i="9"/>
  <c r="AO88" i="9"/>
  <c r="AO89" i="9"/>
  <c r="AO90" i="9"/>
  <c r="AO91" i="9"/>
  <c r="AO92" i="9"/>
  <c r="AO93" i="9"/>
  <c r="AO94" i="9"/>
  <c r="AO95" i="9"/>
  <c r="AO96" i="9"/>
  <c r="AO97" i="9"/>
  <c r="AO98" i="9"/>
  <c r="AO99" i="9"/>
  <c r="AO100" i="9"/>
  <c r="AO101" i="9"/>
  <c r="AO102" i="9"/>
  <c r="AO103" i="9"/>
  <c r="AO104" i="9"/>
  <c r="AO105" i="9"/>
  <c r="AO106" i="9"/>
  <c r="AO107" i="9"/>
  <c r="AO108" i="9"/>
  <c r="AO109" i="9"/>
  <c r="AO110" i="9"/>
  <c r="AO111" i="9"/>
  <c r="AO112" i="9"/>
  <c r="AO113" i="9"/>
  <c r="AO114" i="9"/>
  <c r="AO115" i="9"/>
  <c r="AO116" i="9"/>
  <c r="AO117" i="9"/>
  <c r="AO118" i="9"/>
  <c r="AO119" i="9"/>
  <c r="AO120" i="9"/>
  <c r="AO121" i="9"/>
  <c r="AO122" i="9"/>
  <c r="AO123" i="9"/>
  <c r="AO124" i="9"/>
  <c r="AO125" i="9"/>
  <c r="AO126" i="9"/>
  <c r="AO127" i="9"/>
  <c r="AO128" i="9"/>
  <c r="AO129" i="9"/>
  <c r="AO130" i="9"/>
  <c r="AO131" i="9"/>
  <c r="AO132" i="9"/>
  <c r="AO133" i="9"/>
  <c r="AO134" i="9"/>
  <c r="AO135" i="9"/>
  <c r="AO136" i="9"/>
  <c r="AO137" i="9"/>
  <c r="AO138" i="9"/>
  <c r="AO139" i="9"/>
  <c r="AO140" i="9"/>
  <c r="AO141" i="9"/>
  <c r="AO142" i="9"/>
  <c r="AO143" i="9"/>
  <c r="AO144" i="9"/>
  <c r="AO145" i="9"/>
  <c r="AO146" i="9"/>
  <c r="AO147" i="9"/>
  <c r="AO148" i="9"/>
  <c r="AO149" i="9"/>
  <c r="AO150" i="9"/>
  <c r="AO151" i="9"/>
  <c r="AO152" i="9"/>
  <c r="AO153" i="9"/>
  <c r="AO154" i="9"/>
  <c r="AO155" i="9"/>
  <c r="AO156" i="9"/>
  <c r="AO157" i="9"/>
  <c r="AO158" i="9"/>
  <c r="AO159" i="9"/>
  <c r="AO160" i="9"/>
  <c r="AO161" i="9"/>
  <c r="AO60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33" i="9"/>
  <c r="AO24" i="9"/>
  <c r="AO26" i="9"/>
  <c r="AO27" i="9"/>
  <c r="AO28" i="9"/>
  <c r="AO29" i="9"/>
  <c r="AO30" i="9"/>
  <c r="AO31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9" i="9"/>
  <c r="AF164" i="9"/>
  <c r="AF165" i="9"/>
  <c r="AF166" i="9"/>
  <c r="AF167" i="9"/>
  <c r="AF168" i="9"/>
  <c r="AF169" i="9"/>
  <c r="AF170" i="9"/>
  <c r="AF171" i="9"/>
  <c r="AF172" i="9"/>
  <c r="AF173" i="9"/>
  <c r="AF174" i="9"/>
  <c r="AF175" i="9"/>
  <c r="AF176" i="9"/>
  <c r="AF177" i="9"/>
  <c r="AF178" i="9"/>
  <c r="AF179" i="9"/>
  <c r="AF180" i="9"/>
  <c r="AF181" i="9"/>
  <c r="AF182" i="9"/>
  <c r="AF183" i="9"/>
  <c r="AF184" i="9"/>
  <c r="AF185" i="9"/>
  <c r="AF186" i="9"/>
  <c r="AF187" i="9"/>
  <c r="AF188" i="9"/>
  <c r="AF189" i="9"/>
  <c r="AF190" i="9"/>
  <c r="AF191" i="9"/>
  <c r="AF192" i="9"/>
  <c r="AF193" i="9"/>
  <c r="AF194" i="9"/>
  <c r="AF195" i="9"/>
  <c r="AF196" i="9"/>
  <c r="AF197" i="9"/>
  <c r="AF198" i="9"/>
  <c r="AF199" i="9"/>
  <c r="AF200" i="9"/>
  <c r="AF201" i="9"/>
  <c r="AF202" i="9"/>
  <c r="AF203" i="9"/>
  <c r="AF204" i="9"/>
  <c r="AF205" i="9"/>
  <c r="AF206" i="9"/>
  <c r="AF207" i="9"/>
  <c r="AF208" i="9"/>
  <c r="AF209" i="9"/>
  <c r="AF210" i="9"/>
  <c r="AF211" i="9"/>
  <c r="AF212" i="9"/>
  <c r="AF213" i="9"/>
  <c r="AF214" i="9"/>
  <c r="AF215" i="9"/>
  <c r="AF216" i="9"/>
  <c r="AF217" i="9"/>
  <c r="AF218" i="9"/>
  <c r="AF219" i="9"/>
  <c r="AF220" i="9"/>
  <c r="AF221" i="9"/>
  <c r="AF222" i="9"/>
  <c r="AF223" i="9"/>
  <c r="AF224" i="9"/>
  <c r="AF225" i="9"/>
  <c r="AF226" i="9"/>
  <c r="AF227" i="9"/>
  <c r="AF228" i="9"/>
  <c r="AF229" i="9"/>
  <c r="AF230" i="9"/>
  <c r="AF231" i="9"/>
  <c r="AF232" i="9"/>
  <c r="AF233" i="9"/>
  <c r="AF234" i="9"/>
  <c r="AF235" i="9"/>
  <c r="AF236" i="9"/>
  <c r="AF237" i="9"/>
  <c r="AF238" i="9"/>
  <c r="AF239" i="9"/>
  <c r="AF240" i="9"/>
  <c r="AF241" i="9"/>
  <c r="AF242" i="9"/>
  <c r="AF243" i="9"/>
  <c r="AF244" i="9"/>
  <c r="AF245" i="9"/>
  <c r="AF246" i="9"/>
  <c r="AF247" i="9"/>
  <c r="AF248" i="9"/>
  <c r="AF249" i="9"/>
  <c r="AF250" i="9"/>
  <c r="AF251" i="9"/>
  <c r="AF252" i="9"/>
  <c r="AF253" i="9"/>
  <c r="AF254" i="9"/>
  <c r="AF255" i="9"/>
  <c r="AF256" i="9"/>
  <c r="AF257" i="9"/>
  <c r="AF258" i="9"/>
  <c r="AF259" i="9"/>
  <c r="AF260" i="9"/>
  <c r="AF261" i="9"/>
  <c r="AF262" i="9"/>
  <c r="AF263" i="9"/>
  <c r="AF264" i="9"/>
  <c r="AF265" i="9"/>
  <c r="AF266" i="9"/>
  <c r="AF267" i="9"/>
  <c r="AF268" i="9"/>
  <c r="AF269" i="9"/>
  <c r="AF270" i="9"/>
  <c r="AF271" i="9"/>
  <c r="AF272" i="9"/>
  <c r="AF273" i="9"/>
  <c r="AF274" i="9"/>
  <c r="AF275" i="9"/>
  <c r="AF276" i="9"/>
  <c r="AF277" i="9"/>
  <c r="AF278" i="9"/>
  <c r="AF279" i="9"/>
  <c r="AF280" i="9"/>
  <c r="AF281" i="9"/>
  <c r="AF282" i="9"/>
  <c r="AF283" i="9"/>
  <c r="AF284" i="9"/>
  <c r="AF285" i="9"/>
  <c r="AF286" i="9"/>
  <c r="AF287" i="9"/>
  <c r="AF288" i="9"/>
  <c r="AF289" i="9"/>
  <c r="AF290" i="9"/>
  <c r="AF291" i="9"/>
  <c r="AF292" i="9"/>
  <c r="AF293" i="9"/>
  <c r="AF294" i="9"/>
  <c r="AF295" i="9"/>
  <c r="AF296" i="9"/>
  <c r="AF297" i="9"/>
  <c r="AF163" i="9"/>
  <c r="AF155" i="9"/>
  <c r="AF156" i="9"/>
  <c r="AF157" i="9"/>
  <c r="AF158" i="9"/>
  <c r="AF159" i="9"/>
  <c r="AF160" i="9"/>
  <c r="AF161" i="9"/>
  <c r="AF153" i="9"/>
  <c r="AF154" i="9"/>
  <c r="AF61" i="9"/>
  <c r="AF62" i="9"/>
  <c r="AF63" i="9"/>
  <c r="AF64" i="9"/>
  <c r="AF65" i="9"/>
  <c r="AF66" i="9"/>
  <c r="AF67" i="9"/>
  <c r="AF68" i="9"/>
  <c r="AF69" i="9"/>
  <c r="AF70" i="9"/>
  <c r="AF71" i="9"/>
  <c r="AF72" i="9"/>
  <c r="AF73" i="9"/>
  <c r="AF74" i="9"/>
  <c r="AF75" i="9"/>
  <c r="AF76" i="9"/>
  <c r="AF77" i="9"/>
  <c r="AF78" i="9"/>
  <c r="AF79" i="9"/>
  <c r="AF80" i="9"/>
  <c r="AF81" i="9"/>
  <c r="AF82" i="9"/>
  <c r="AF83" i="9"/>
  <c r="AF84" i="9"/>
  <c r="AF85" i="9"/>
  <c r="AF86" i="9"/>
  <c r="AF87" i="9"/>
  <c r="AF88" i="9"/>
  <c r="AF89" i="9"/>
  <c r="AF90" i="9"/>
  <c r="AF91" i="9"/>
  <c r="AF92" i="9"/>
  <c r="AF93" i="9"/>
  <c r="AF94" i="9"/>
  <c r="AF95" i="9"/>
  <c r="AF96" i="9"/>
  <c r="AF97" i="9"/>
  <c r="AF98" i="9"/>
  <c r="AF99" i="9"/>
  <c r="AF100" i="9"/>
  <c r="AF101" i="9"/>
  <c r="AF102" i="9"/>
  <c r="AF103" i="9"/>
  <c r="AF104" i="9"/>
  <c r="AF105" i="9"/>
  <c r="AF106" i="9"/>
  <c r="AF107" i="9"/>
  <c r="AF108" i="9"/>
  <c r="AF109" i="9"/>
  <c r="AF110" i="9"/>
  <c r="AF111" i="9"/>
  <c r="AF112" i="9"/>
  <c r="AF113" i="9"/>
  <c r="AF114" i="9"/>
  <c r="AF115" i="9"/>
  <c r="AF116" i="9"/>
  <c r="AF117" i="9"/>
  <c r="AF118" i="9"/>
  <c r="AF119" i="9"/>
  <c r="AF120" i="9"/>
  <c r="AF121" i="9"/>
  <c r="AF122" i="9"/>
  <c r="AF123" i="9"/>
  <c r="AF124" i="9"/>
  <c r="AF125" i="9"/>
  <c r="AF126" i="9"/>
  <c r="AF127" i="9"/>
  <c r="AF128" i="9"/>
  <c r="AF129" i="9"/>
  <c r="AF130" i="9"/>
  <c r="AF131" i="9"/>
  <c r="AF132" i="9"/>
  <c r="AF133" i="9"/>
  <c r="AF134" i="9"/>
  <c r="AF135" i="9"/>
  <c r="AF136" i="9"/>
  <c r="AF137" i="9"/>
  <c r="AF138" i="9"/>
  <c r="AF139" i="9"/>
  <c r="AF140" i="9"/>
  <c r="AF141" i="9"/>
  <c r="AF142" i="9"/>
  <c r="AF143" i="9"/>
  <c r="AF144" i="9"/>
  <c r="AF145" i="9"/>
  <c r="AF146" i="9"/>
  <c r="AF147" i="9"/>
  <c r="AF148" i="9"/>
  <c r="AF149" i="9"/>
  <c r="AF150" i="9"/>
  <c r="AF151" i="9"/>
  <c r="AF152" i="9"/>
  <c r="AF60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F50" i="9"/>
  <c r="AF33" i="9"/>
  <c r="AF27" i="9"/>
  <c r="AF28" i="9"/>
  <c r="AF29" i="9"/>
  <c r="AF30" i="9"/>
  <c r="AF31" i="9"/>
  <c r="AF26" i="9"/>
  <c r="AF24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9" i="9"/>
  <c r="AC204" i="9"/>
  <c r="AC205" i="9"/>
  <c r="AC206" i="9"/>
  <c r="AC207" i="9"/>
  <c r="AC208" i="9"/>
  <c r="AC209" i="9"/>
  <c r="AC210" i="9"/>
  <c r="AC211" i="9"/>
  <c r="AC212" i="9"/>
  <c r="AC213" i="9"/>
  <c r="AC214" i="9"/>
  <c r="AC215" i="9"/>
  <c r="AC216" i="9"/>
  <c r="AC217" i="9"/>
  <c r="AC218" i="9"/>
  <c r="AC219" i="9"/>
  <c r="AC220" i="9"/>
  <c r="AC221" i="9"/>
  <c r="AC222" i="9"/>
  <c r="AC223" i="9"/>
  <c r="AC224" i="9"/>
  <c r="AC225" i="9"/>
  <c r="AC226" i="9"/>
  <c r="AC227" i="9"/>
  <c r="AC228" i="9"/>
  <c r="AC229" i="9"/>
  <c r="AC230" i="9"/>
  <c r="AC231" i="9"/>
  <c r="AC232" i="9"/>
  <c r="AC233" i="9"/>
  <c r="AC234" i="9"/>
  <c r="AC235" i="9"/>
  <c r="AC236" i="9"/>
  <c r="AC237" i="9"/>
  <c r="AC238" i="9"/>
  <c r="AC239" i="9"/>
  <c r="AC240" i="9"/>
  <c r="AC241" i="9"/>
  <c r="AC242" i="9"/>
  <c r="AC243" i="9"/>
  <c r="AC244" i="9"/>
  <c r="AC245" i="9"/>
  <c r="AC246" i="9"/>
  <c r="AC247" i="9"/>
  <c r="AC248" i="9"/>
  <c r="AC249" i="9"/>
  <c r="AC250" i="9"/>
  <c r="AC251" i="9"/>
  <c r="AC252" i="9"/>
  <c r="AC253" i="9"/>
  <c r="AC254" i="9"/>
  <c r="AC255" i="9"/>
  <c r="AC256" i="9"/>
  <c r="AC257" i="9"/>
  <c r="AC258" i="9"/>
  <c r="AC259" i="9"/>
  <c r="AC260" i="9"/>
  <c r="AC261" i="9"/>
  <c r="AC262" i="9"/>
  <c r="AC263" i="9"/>
  <c r="AC264" i="9"/>
  <c r="AC265" i="9"/>
  <c r="AC266" i="9"/>
  <c r="AC267" i="9"/>
  <c r="AC268" i="9"/>
  <c r="AC269" i="9"/>
  <c r="AC270" i="9"/>
  <c r="AC271" i="9"/>
  <c r="AC272" i="9"/>
  <c r="AC273" i="9"/>
  <c r="AC274" i="9"/>
  <c r="AC275" i="9"/>
  <c r="AC276" i="9"/>
  <c r="AC277" i="9"/>
  <c r="AC278" i="9"/>
  <c r="AC279" i="9"/>
  <c r="AC280" i="9"/>
  <c r="AC281" i="9"/>
  <c r="AC282" i="9"/>
  <c r="AC283" i="9"/>
  <c r="AC284" i="9"/>
  <c r="AC285" i="9"/>
  <c r="AC286" i="9"/>
  <c r="AC287" i="9"/>
  <c r="AC288" i="9"/>
  <c r="AC289" i="9"/>
  <c r="AC290" i="9"/>
  <c r="AC291" i="9"/>
  <c r="AC292" i="9"/>
  <c r="AC293" i="9"/>
  <c r="AC294" i="9"/>
  <c r="AC295" i="9"/>
  <c r="AC296" i="9"/>
  <c r="AC297" i="9"/>
  <c r="AC203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99" i="9"/>
  <c r="AC100" i="9"/>
  <c r="AC101" i="9"/>
  <c r="AC102" i="9"/>
  <c r="AC103" i="9"/>
  <c r="AC104" i="9"/>
  <c r="AC105" i="9"/>
  <c r="AC106" i="9"/>
  <c r="AC107" i="9"/>
  <c r="AC108" i="9"/>
  <c r="AC109" i="9"/>
  <c r="AC110" i="9"/>
  <c r="AC111" i="9"/>
  <c r="AC112" i="9"/>
  <c r="AC113" i="9"/>
  <c r="AC114" i="9"/>
  <c r="AC115" i="9"/>
  <c r="AC116" i="9"/>
  <c r="AC117" i="9"/>
  <c r="AC118" i="9"/>
  <c r="AC119" i="9"/>
  <c r="AC120" i="9"/>
  <c r="AC121" i="9"/>
  <c r="AC122" i="9"/>
  <c r="AC123" i="9"/>
  <c r="AC124" i="9"/>
  <c r="AC125" i="9"/>
  <c r="AC126" i="9"/>
  <c r="AC127" i="9"/>
  <c r="AC128" i="9"/>
  <c r="AC129" i="9"/>
  <c r="AC130" i="9"/>
  <c r="AC131" i="9"/>
  <c r="AC132" i="9"/>
  <c r="AC133" i="9"/>
  <c r="AC134" i="9"/>
  <c r="AC135" i="9"/>
  <c r="AC136" i="9"/>
  <c r="AC137" i="9"/>
  <c r="AC138" i="9"/>
  <c r="AC139" i="9"/>
  <c r="AC140" i="9"/>
  <c r="AC141" i="9"/>
  <c r="AC142" i="9"/>
  <c r="AC143" i="9"/>
  <c r="AC144" i="9"/>
  <c r="AC145" i="9"/>
  <c r="AC146" i="9"/>
  <c r="AC147" i="9"/>
  <c r="AC148" i="9"/>
  <c r="AC149" i="9"/>
  <c r="AC150" i="9"/>
  <c r="AC151" i="9"/>
  <c r="AC152" i="9"/>
  <c r="AC153" i="9"/>
  <c r="AC154" i="9"/>
  <c r="AC155" i="9"/>
  <c r="AC156" i="9"/>
  <c r="AC157" i="9"/>
  <c r="AC158" i="9"/>
  <c r="AC159" i="9"/>
  <c r="AC160" i="9"/>
  <c r="AC161" i="9"/>
  <c r="AC163" i="9"/>
  <c r="AC164" i="9"/>
  <c r="AC165" i="9"/>
  <c r="AC166" i="9"/>
  <c r="AC167" i="9"/>
  <c r="AC168" i="9"/>
  <c r="AC169" i="9"/>
  <c r="AC170" i="9"/>
  <c r="AC171" i="9"/>
  <c r="AC172" i="9"/>
  <c r="AC173" i="9"/>
  <c r="AC174" i="9"/>
  <c r="AC175" i="9"/>
  <c r="AC176" i="9"/>
  <c r="AC177" i="9"/>
  <c r="AC178" i="9"/>
  <c r="AC179" i="9"/>
  <c r="AC180" i="9"/>
  <c r="AC181" i="9"/>
  <c r="AC182" i="9"/>
  <c r="AC183" i="9"/>
  <c r="AC184" i="9"/>
  <c r="AC185" i="9"/>
  <c r="AC186" i="9"/>
  <c r="AC187" i="9"/>
  <c r="AC188" i="9"/>
  <c r="AC189" i="9"/>
  <c r="AC190" i="9"/>
  <c r="AC191" i="9"/>
  <c r="AC192" i="9"/>
  <c r="AC193" i="9"/>
  <c r="AC194" i="9"/>
  <c r="AC195" i="9"/>
  <c r="AC196" i="9"/>
  <c r="AC197" i="9"/>
  <c r="AC198" i="9"/>
  <c r="AC199" i="9"/>
  <c r="AC200" i="9"/>
  <c r="AC201" i="9"/>
  <c r="AC202" i="9"/>
  <c r="AC60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33" i="9"/>
  <c r="AC27" i="9"/>
  <c r="AC28" i="9"/>
  <c r="AC29" i="9"/>
  <c r="AC30" i="9"/>
  <c r="AC31" i="9"/>
  <c r="AC26" i="9"/>
  <c r="AC24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9" i="9"/>
  <c r="AA267" i="9"/>
  <c r="AA268" i="9"/>
  <c r="AA269" i="9"/>
  <c r="AA270" i="9"/>
  <c r="AA271" i="9"/>
  <c r="AA272" i="9"/>
  <c r="AA273" i="9"/>
  <c r="AA274" i="9"/>
  <c r="AA275" i="9"/>
  <c r="AA276" i="9"/>
  <c r="AA277" i="9"/>
  <c r="AA278" i="9"/>
  <c r="AA279" i="9"/>
  <c r="AA280" i="9"/>
  <c r="AA281" i="9"/>
  <c r="AA282" i="9"/>
  <c r="AA283" i="9"/>
  <c r="AA284" i="9"/>
  <c r="AA285" i="9"/>
  <c r="AA286" i="9"/>
  <c r="AA287" i="9"/>
  <c r="AA288" i="9"/>
  <c r="AA289" i="9"/>
  <c r="AA290" i="9"/>
  <c r="AA291" i="9"/>
  <c r="AA292" i="9"/>
  <c r="AA293" i="9"/>
  <c r="AA294" i="9"/>
  <c r="AA295" i="9"/>
  <c r="AA296" i="9"/>
  <c r="AA297" i="9"/>
  <c r="AA266" i="9"/>
  <c r="AA265" i="9"/>
  <c r="AA173" i="9"/>
  <c r="AA174" i="9"/>
  <c r="AA175" i="9"/>
  <c r="AA176" i="9"/>
  <c r="AA177" i="9"/>
  <c r="AA178" i="9"/>
  <c r="AA179" i="9"/>
  <c r="AA180" i="9"/>
  <c r="AA181" i="9"/>
  <c r="AA182" i="9"/>
  <c r="AA183" i="9"/>
  <c r="AA184" i="9"/>
  <c r="AA185" i="9"/>
  <c r="AA186" i="9"/>
  <c r="AA187" i="9"/>
  <c r="AA188" i="9"/>
  <c r="AA189" i="9"/>
  <c r="AA190" i="9"/>
  <c r="AA191" i="9"/>
  <c r="AA192" i="9"/>
  <c r="AA193" i="9"/>
  <c r="AA194" i="9"/>
  <c r="AA195" i="9"/>
  <c r="AA196" i="9"/>
  <c r="AA197" i="9"/>
  <c r="AA198" i="9"/>
  <c r="AA199" i="9"/>
  <c r="AA200" i="9"/>
  <c r="AA201" i="9"/>
  <c r="AA202" i="9"/>
  <c r="AA203" i="9"/>
  <c r="AA204" i="9"/>
  <c r="AA205" i="9"/>
  <c r="AA206" i="9"/>
  <c r="AA207" i="9"/>
  <c r="AA208" i="9"/>
  <c r="AA209" i="9"/>
  <c r="AA210" i="9"/>
  <c r="AA211" i="9"/>
  <c r="AA212" i="9"/>
  <c r="AA213" i="9"/>
  <c r="AA214" i="9"/>
  <c r="AA215" i="9"/>
  <c r="AA216" i="9"/>
  <c r="AA217" i="9"/>
  <c r="AA218" i="9"/>
  <c r="AA219" i="9"/>
  <c r="AA220" i="9"/>
  <c r="AA221" i="9"/>
  <c r="AA222" i="9"/>
  <c r="AA223" i="9"/>
  <c r="AA224" i="9"/>
  <c r="AA225" i="9"/>
  <c r="AA226" i="9"/>
  <c r="AA227" i="9"/>
  <c r="AA228" i="9"/>
  <c r="AA229" i="9"/>
  <c r="AA230" i="9"/>
  <c r="AA231" i="9"/>
  <c r="AA232" i="9"/>
  <c r="AA233" i="9"/>
  <c r="AA234" i="9"/>
  <c r="AA235" i="9"/>
  <c r="AA236" i="9"/>
  <c r="AA237" i="9"/>
  <c r="AA238" i="9"/>
  <c r="AA239" i="9"/>
  <c r="AA240" i="9"/>
  <c r="AA241" i="9"/>
  <c r="AA242" i="9"/>
  <c r="AA243" i="9"/>
  <c r="AA244" i="9"/>
  <c r="AA245" i="9"/>
  <c r="AA246" i="9"/>
  <c r="AA247" i="9"/>
  <c r="AA248" i="9"/>
  <c r="AA249" i="9"/>
  <c r="AA250" i="9"/>
  <c r="AA251" i="9"/>
  <c r="AA252" i="9"/>
  <c r="AA253" i="9"/>
  <c r="AA254" i="9"/>
  <c r="AA255" i="9"/>
  <c r="AA256" i="9"/>
  <c r="AA257" i="9"/>
  <c r="AA258" i="9"/>
  <c r="AA259" i="9"/>
  <c r="AA260" i="9"/>
  <c r="AA261" i="9"/>
  <c r="AA262" i="9"/>
  <c r="AA263" i="9"/>
  <c r="AA264" i="9"/>
  <c r="AA172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107" i="9"/>
  <c r="AA108" i="9"/>
  <c r="AA109" i="9"/>
  <c r="AA110" i="9"/>
  <c r="AA111" i="9"/>
  <c r="AA112" i="9"/>
  <c r="AA113" i="9"/>
  <c r="AA114" i="9"/>
  <c r="AA115" i="9"/>
  <c r="AA116" i="9"/>
  <c r="AA117" i="9"/>
  <c r="AA118" i="9"/>
  <c r="AA119" i="9"/>
  <c r="AA120" i="9"/>
  <c r="AA121" i="9"/>
  <c r="AA122" i="9"/>
  <c r="AA123" i="9"/>
  <c r="AA124" i="9"/>
  <c r="AA125" i="9"/>
  <c r="AA126" i="9"/>
  <c r="AA127" i="9"/>
  <c r="AA128" i="9"/>
  <c r="AA129" i="9"/>
  <c r="AA130" i="9"/>
  <c r="AA131" i="9"/>
  <c r="AA132" i="9"/>
  <c r="AA133" i="9"/>
  <c r="AA134" i="9"/>
  <c r="AA135" i="9"/>
  <c r="AA136" i="9"/>
  <c r="AA137" i="9"/>
  <c r="AA138" i="9"/>
  <c r="AA139" i="9"/>
  <c r="AA140" i="9"/>
  <c r="AA141" i="9"/>
  <c r="AA142" i="9"/>
  <c r="AA143" i="9"/>
  <c r="AA144" i="9"/>
  <c r="AA145" i="9"/>
  <c r="AA146" i="9"/>
  <c r="AA147" i="9"/>
  <c r="AA148" i="9"/>
  <c r="AA149" i="9"/>
  <c r="AA150" i="9"/>
  <c r="AA151" i="9"/>
  <c r="AA152" i="9"/>
  <c r="AA153" i="9"/>
  <c r="AA154" i="9"/>
  <c r="AA155" i="9"/>
  <c r="AA156" i="9"/>
  <c r="AA157" i="9"/>
  <c r="AA158" i="9"/>
  <c r="AA159" i="9"/>
  <c r="AA160" i="9"/>
  <c r="AA161" i="9"/>
  <c r="AA163" i="9"/>
  <c r="AA164" i="9"/>
  <c r="AA165" i="9"/>
  <c r="AA166" i="9"/>
  <c r="AA167" i="9"/>
  <c r="AA168" i="9"/>
  <c r="AA169" i="9"/>
  <c r="AA170" i="9"/>
  <c r="AA171" i="9"/>
  <c r="AA60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33" i="9"/>
  <c r="AA27" i="9"/>
  <c r="AA28" i="9"/>
  <c r="AA29" i="9"/>
  <c r="AA30" i="9"/>
  <c r="AA31" i="9"/>
  <c r="AA26" i="9"/>
  <c r="AA24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9" i="9"/>
  <c r="W26" i="9" l="1"/>
  <c r="W27" i="9"/>
  <c r="W28" i="9"/>
  <c r="W29" i="9"/>
  <c r="W30" i="9"/>
  <c r="W31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2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W112" i="9"/>
  <c r="W113" i="9"/>
  <c r="W114" i="9"/>
  <c r="W115" i="9"/>
  <c r="W116" i="9"/>
  <c r="W117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W135" i="9"/>
  <c r="W136" i="9"/>
  <c r="W137" i="9"/>
  <c r="W138" i="9"/>
  <c r="W139" i="9"/>
  <c r="W140" i="9"/>
  <c r="W141" i="9"/>
  <c r="W142" i="9"/>
  <c r="W143" i="9"/>
  <c r="W144" i="9"/>
  <c r="W145" i="9"/>
  <c r="W146" i="9"/>
  <c r="W147" i="9"/>
  <c r="W148" i="9"/>
  <c r="W149" i="9"/>
  <c r="W150" i="9"/>
  <c r="W151" i="9"/>
  <c r="W152" i="9"/>
  <c r="W153" i="9"/>
  <c r="W154" i="9"/>
  <c r="W155" i="9"/>
  <c r="W156" i="9"/>
  <c r="W157" i="9"/>
  <c r="W158" i="9"/>
  <c r="W159" i="9"/>
  <c r="W160" i="9"/>
  <c r="W161" i="9"/>
  <c r="W163" i="9"/>
  <c r="W164" i="9"/>
  <c r="W165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W190" i="9"/>
  <c r="W191" i="9"/>
  <c r="W192" i="9"/>
  <c r="W193" i="9"/>
  <c r="W194" i="9"/>
  <c r="W195" i="9"/>
  <c r="W196" i="9"/>
  <c r="W197" i="9"/>
  <c r="W198" i="9"/>
  <c r="W199" i="9"/>
  <c r="W200" i="9"/>
  <c r="W201" i="9"/>
  <c r="W202" i="9"/>
  <c r="W203" i="9"/>
  <c r="W204" i="9"/>
  <c r="W205" i="9"/>
  <c r="W206" i="9"/>
  <c r="W207" i="9"/>
  <c r="W208" i="9"/>
  <c r="W209" i="9"/>
  <c r="W210" i="9"/>
  <c r="W211" i="9"/>
  <c r="W212" i="9"/>
  <c r="W213" i="9"/>
  <c r="W214" i="9"/>
  <c r="W215" i="9"/>
  <c r="W216" i="9"/>
  <c r="W217" i="9"/>
  <c r="W218" i="9"/>
  <c r="W219" i="9"/>
  <c r="W220" i="9"/>
  <c r="W221" i="9"/>
  <c r="W222" i="9"/>
  <c r="W223" i="9"/>
  <c r="W224" i="9"/>
  <c r="W225" i="9"/>
  <c r="W226" i="9"/>
  <c r="W227" i="9"/>
  <c r="W228" i="9"/>
  <c r="W229" i="9"/>
  <c r="W230" i="9"/>
  <c r="W231" i="9"/>
  <c r="W232" i="9"/>
  <c r="W233" i="9"/>
  <c r="W234" i="9"/>
  <c r="W235" i="9"/>
  <c r="W236" i="9"/>
  <c r="W237" i="9"/>
  <c r="W238" i="9"/>
  <c r="W239" i="9"/>
  <c r="W240" i="9"/>
  <c r="W241" i="9"/>
  <c r="W242" i="9"/>
  <c r="W243" i="9"/>
  <c r="W244" i="9"/>
  <c r="W245" i="9"/>
  <c r="W246" i="9"/>
  <c r="W247" i="9"/>
  <c r="W248" i="9"/>
  <c r="W249" i="9"/>
  <c r="W250" i="9"/>
  <c r="W251" i="9"/>
  <c r="W252" i="9"/>
  <c r="W253" i="9"/>
  <c r="W254" i="9"/>
  <c r="W255" i="9"/>
  <c r="W256" i="9"/>
  <c r="W257" i="9"/>
  <c r="W258" i="9"/>
  <c r="W259" i="9"/>
  <c r="W260" i="9"/>
  <c r="W261" i="9"/>
  <c r="W262" i="9"/>
  <c r="W263" i="9"/>
  <c r="W264" i="9"/>
  <c r="W265" i="9"/>
  <c r="W266" i="9"/>
  <c r="W267" i="9"/>
  <c r="W268" i="9"/>
  <c r="W269" i="9"/>
  <c r="W270" i="9"/>
  <c r="W271" i="9"/>
  <c r="W272" i="9"/>
  <c r="W273" i="9"/>
  <c r="W274" i="9"/>
  <c r="W275" i="9"/>
  <c r="W276" i="9"/>
  <c r="W277" i="9"/>
  <c r="W278" i="9"/>
  <c r="W279" i="9"/>
  <c r="W280" i="9"/>
  <c r="W281" i="9"/>
  <c r="W282" i="9"/>
  <c r="W283" i="9"/>
  <c r="W284" i="9"/>
  <c r="W285" i="9"/>
  <c r="W286" i="9"/>
  <c r="W287" i="9"/>
  <c r="W288" i="9"/>
  <c r="W289" i="9"/>
  <c r="W290" i="9"/>
  <c r="W291" i="9"/>
  <c r="W292" i="9"/>
  <c r="W293" i="9"/>
  <c r="W294" i="9"/>
  <c r="W295" i="9"/>
  <c r="W296" i="9"/>
  <c r="W297" i="9"/>
  <c r="W299" i="9"/>
  <c r="W301" i="9"/>
  <c r="W24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9" i="9"/>
  <c r="J298" i="9" l="1"/>
  <c r="K298" i="9"/>
  <c r="L298" i="9"/>
  <c r="M298" i="9"/>
  <c r="N298" i="9"/>
  <c r="O298" i="9"/>
  <c r="P298" i="9"/>
  <c r="Q298" i="9"/>
  <c r="R298" i="9"/>
  <c r="S298" i="9"/>
  <c r="T298" i="9"/>
  <c r="U298" i="9"/>
  <c r="V298" i="9"/>
  <c r="X298" i="9"/>
  <c r="Z298" i="9"/>
  <c r="AB298" i="9"/>
  <c r="AE298" i="9"/>
  <c r="AH298" i="9"/>
  <c r="AK298" i="9"/>
  <c r="AN298" i="9"/>
  <c r="AP298" i="9"/>
  <c r="I298" i="9"/>
  <c r="J162" i="9"/>
  <c r="K162" i="9"/>
  <c r="L162" i="9"/>
  <c r="M162" i="9"/>
  <c r="N162" i="9"/>
  <c r="O162" i="9"/>
  <c r="P162" i="9"/>
  <c r="Q162" i="9"/>
  <c r="R162" i="9"/>
  <c r="S162" i="9"/>
  <c r="T162" i="9"/>
  <c r="U162" i="9"/>
  <c r="V162" i="9"/>
  <c r="W162" i="9" s="1"/>
  <c r="X162" i="9"/>
  <c r="Y162" i="9" s="1"/>
  <c r="Z162" i="9"/>
  <c r="AA162" i="9" s="1"/>
  <c r="AB162" i="9"/>
  <c r="AC162" i="9" s="1"/>
  <c r="AE162" i="9"/>
  <c r="AF162" i="9" s="1"/>
  <c r="AH162" i="9"/>
  <c r="AI162" i="9" s="1"/>
  <c r="AK162" i="9"/>
  <c r="AL162" i="9" s="1"/>
  <c r="AN162" i="9"/>
  <c r="AO162" i="9" s="1"/>
  <c r="AP162" i="9"/>
  <c r="AQ162" i="9" s="1"/>
  <c r="I162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X51" i="9"/>
  <c r="Z51" i="9"/>
  <c r="AB51" i="9"/>
  <c r="AE51" i="9"/>
  <c r="AH51" i="9"/>
  <c r="AK51" i="9"/>
  <c r="AN51" i="9"/>
  <c r="AP51" i="9"/>
  <c r="I51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 s="1"/>
  <c r="X32" i="9"/>
  <c r="Y32" i="9" s="1"/>
  <c r="Z32" i="9"/>
  <c r="AA32" i="9" s="1"/>
  <c r="AB32" i="9"/>
  <c r="AC32" i="9" s="1"/>
  <c r="AE32" i="9"/>
  <c r="AF32" i="9" s="1"/>
  <c r="AH32" i="9"/>
  <c r="AI32" i="9" s="1"/>
  <c r="AK32" i="9"/>
  <c r="AL32" i="9" s="1"/>
  <c r="AN32" i="9"/>
  <c r="AO32" i="9" s="1"/>
  <c r="AP32" i="9"/>
  <c r="AQ32" i="9" s="1"/>
  <c r="I32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 s="1"/>
  <c r="X25" i="9"/>
  <c r="Y25" i="9" s="1"/>
  <c r="Z25" i="9"/>
  <c r="AA25" i="9" s="1"/>
  <c r="AB25" i="9"/>
  <c r="AC25" i="9" s="1"/>
  <c r="AE25" i="9"/>
  <c r="AF25" i="9" s="1"/>
  <c r="AH25" i="9"/>
  <c r="AI25" i="9" s="1"/>
  <c r="AK25" i="9"/>
  <c r="AL25" i="9" s="1"/>
  <c r="AN25" i="9"/>
  <c r="AO25" i="9" s="1"/>
  <c r="AP25" i="9"/>
  <c r="AQ25" i="9" s="1"/>
  <c r="I25" i="9"/>
  <c r="AO51" i="9" l="1"/>
  <c r="AC298" i="9"/>
  <c r="AC300" i="9" s="1"/>
  <c r="AB300" i="9"/>
  <c r="Q300" i="9"/>
  <c r="AL51" i="9"/>
  <c r="AA298" i="9"/>
  <c r="AA300" i="9" s="1"/>
  <c r="Z300" i="9"/>
  <c r="P300" i="9"/>
  <c r="AI51" i="9"/>
  <c r="I300" i="9"/>
  <c r="Y298" i="9"/>
  <c r="Y300" i="9" s="1"/>
  <c r="X300" i="9"/>
  <c r="O300" i="9"/>
  <c r="AF51" i="9"/>
  <c r="AQ298" i="9"/>
  <c r="AQ300" i="9" s="1"/>
  <c r="AP300" i="9"/>
  <c r="W298" i="9"/>
  <c r="W300" i="9" s="1"/>
  <c r="V300" i="9"/>
  <c r="N300" i="9"/>
  <c r="AC51" i="9"/>
  <c r="AO298" i="9"/>
  <c r="AO300" i="9" s="1"/>
  <c r="AN300" i="9"/>
  <c r="U300" i="9"/>
  <c r="M300" i="9"/>
  <c r="AA51" i="9"/>
  <c r="AL298" i="9"/>
  <c r="AL300" i="9" s="1"/>
  <c r="AK300" i="9"/>
  <c r="T300" i="9"/>
  <c r="L300" i="9"/>
  <c r="Y51" i="9"/>
  <c r="AI298" i="9"/>
  <c r="AI300" i="9" s="1"/>
  <c r="AH300" i="9"/>
  <c r="S300" i="9"/>
  <c r="K300" i="9"/>
  <c r="AQ51" i="9"/>
  <c r="W51" i="9"/>
  <c r="AF298" i="9"/>
  <c r="AF300" i="9" s="1"/>
  <c r="AE300" i="9"/>
  <c r="R300" i="9"/>
  <c r="J300" i="9"/>
  <c r="J23" i="9"/>
  <c r="J53" i="9" s="1"/>
  <c r="K23" i="9"/>
  <c r="K53" i="9" s="1"/>
  <c r="L23" i="9"/>
  <c r="L53" i="9" s="1"/>
  <c r="M23" i="9"/>
  <c r="M53" i="9" s="1"/>
  <c r="N23" i="9"/>
  <c r="N53" i="9" s="1"/>
  <c r="O23" i="9"/>
  <c r="O53" i="9" s="1"/>
  <c r="P23" i="9"/>
  <c r="P53" i="9" s="1"/>
  <c r="Q23" i="9"/>
  <c r="Q53" i="9" s="1"/>
  <c r="R23" i="9"/>
  <c r="R53" i="9" s="1"/>
  <c r="S23" i="9"/>
  <c r="S53" i="9" s="1"/>
  <c r="T23" i="9"/>
  <c r="T53" i="9" s="1"/>
  <c r="U23" i="9"/>
  <c r="U53" i="9" s="1"/>
  <c r="V23" i="9"/>
  <c r="W23" i="9" s="1"/>
  <c r="X23" i="9"/>
  <c r="Y23" i="9" s="1"/>
  <c r="Z23" i="9"/>
  <c r="Z53" i="9" s="1"/>
  <c r="AB23" i="9"/>
  <c r="AB53" i="9" s="1"/>
  <c r="AE23" i="9"/>
  <c r="AE53" i="9" s="1"/>
  <c r="AH23" i="9"/>
  <c r="AI23" i="9" s="1"/>
  <c r="AK23" i="9"/>
  <c r="AL23" i="9" s="1"/>
  <c r="AN23" i="9"/>
  <c r="AN53" i="9" s="1"/>
  <c r="AP23" i="9"/>
  <c r="AP53" i="9" s="1"/>
  <c r="I23" i="9"/>
  <c r="I53" i="9" s="1"/>
  <c r="W53" i="9" l="1"/>
  <c r="AL53" i="9"/>
  <c r="AL302" i="9" s="1"/>
  <c r="X53" i="9"/>
  <c r="X302" i="9" s="1"/>
  <c r="Y53" i="9"/>
  <c r="Y302" i="9" s="1"/>
  <c r="N302" i="9"/>
  <c r="AI53" i="9"/>
  <c r="AI302" i="9" s="1"/>
  <c r="Q302" i="9"/>
  <c r="AH53" i="9"/>
  <c r="AH302" i="9" s="1"/>
  <c r="J302" i="9"/>
  <c r="M302" i="9"/>
  <c r="O302" i="9"/>
  <c r="P302" i="9"/>
  <c r="AB302" i="9"/>
  <c r="K302" i="9"/>
  <c r="L302" i="9"/>
  <c r="U302" i="9"/>
  <c r="W302" i="9"/>
  <c r="Z302" i="9"/>
  <c r="AE302" i="9"/>
  <c r="S302" i="9"/>
  <c r="T302" i="9"/>
  <c r="AN302" i="9"/>
  <c r="AP302" i="9"/>
  <c r="R302" i="9"/>
  <c r="I302" i="9"/>
  <c r="V53" i="9"/>
  <c r="V302" i="9" s="1"/>
  <c r="AK53" i="9"/>
  <c r="AK302" i="9" s="1"/>
  <c r="AQ23" i="9"/>
  <c r="AQ53" i="9" s="1"/>
  <c r="AQ302" i="9" s="1"/>
  <c r="AO23" i="9"/>
  <c r="AO53" i="9" s="1"/>
  <c r="AO302" i="9" s="1"/>
  <c r="AF23" i="9"/>
  <c r="AF53" i="9" s="1"/>
  <c r="AF302" i="9" s="1"/>
  <c r="AC23" i="9"/>
  <c r="AC53" i="9" s="1"/>
  <c r="AC302" i="9" s="1"/>
  <c r="AA23" i="9"/>
  <c r="AA53" i="9" s="1"/>
  <c r="AA302" i="9" s="1"/>
</calcChain>
</file>

<file path=xl/sharedStrings.xml><?xml version="1.0" encoding="utf-8"?>
<sst xmlns="http://schemas.openxmlformats.org/spreadsheetml/2006/main" count="2659" uniqueCount="884">
  <si>
    <t>DRS</t>
  </si>
  <si>
    <t>DRSNOME</t>
  </si>
  <si>
    <t>REGSAUDE</t>
  </si>
  <si>
    <t>MUNICIPIO</t>
  </si>
  <si>
    <t>CNES</t>
  </si>
  <si>
    <t>NOME</t>
  </si>
  <si>
    <t>GESTÃO</t>
  </si>
  <si>
    <t>GRUPO DE HOSPITAIS</t>
  </si>
  <si>
    <t>TOTAL LEITOS UTI</t>
  </si>
  <si>
    <t>TOTAL LEITO UTI PEDIATRICA</t>
  </si>
  <si>
    <t>EPI</t>
  </si>
  <si>
    <t>MASCARA CIRURGICA</t>
  </si>
  <si>
    <t>N 95</t>
  </si>
  <si>
    <t>TIPOLOGIA DOS HOSPITAIS</t>
  </si>
  <si>
    <t>01</t>
  </si>
  <si>
    <t>GRANDE S. PAULO</t>
  </si>
  <si>
    <t>Alto do Tiete</t>
  </si>
  <si>
    <t>ARUJA</t>
  </si>
  <si>
    <t>M</t>
  </si>
  <si>
    <t>Municipal</t>
  </si>
  <si>
    <t>6628842</t>
  </si>
  <si>
    <t>PRONTO ATENDIMENTO BARRETO</t>
  </si>
  <si>
    <t>BIRITIBA MIRIM</t>
  </si>
  <si>
    <t>X</t>
  </si>
  <si>
    <t>POSTO DE ATENDIMENTO COVID</t>
  </si>
  <si>
    <t>FERRAZ DE VASCONCELOS</t>
  </si>
  <si>
    <t>E</t>
  </si>
  <si>
    <t>Estaduais-Direta</t>
  </si>
  <si>
    <t>0116750</t>
  </si>
  <si>
    <t>HOSPITAL DE CAMPANHA DE FERRAZ/GINASIO PROF. ADÃO DIAS  DOS SANTOS</t>
  </si>
  <si>
    <t>Priv.s. fins lucrativos</t>
  </si>
  <si>
    <t>GUARULHOS</t>
  </si>
  <si>
    <t>2079410</t>
  </si>
  <si>
    <t>COMPLEXO HOSPITALAR PADRE BENTO DE GUARULHOS</t>
  </si>
  <si>
    <t>PREFERENCIALMENTE COVID</t>
  </si>
  <si>
    <t>2082861</t>
  </si>
  <si>
    <t>HOSP MUNICIPAL DE URGENCIAS HMU</t>
  </si>
  <si>
    <t>0102172</t>
  </si>
  <si>
    <t>HOSPITAL DE CAMPANHA  GUARULHOS</t>
  </si>
  <si>
    <t>MOGI DAS CRUZES</t>
  </si>
  <si>
    <t>2084236</t>
  </si>
  <si>
    <t>CENTRO ESP EM REABILITACAO DR ARNALDO PEZZUTI CAVALCANTI MOG</t>
  </si>
  <si>
    <t>7473702</t>
  </si>
  <si>
    <t>HOSP MUN DE MOGI DAS CRUZES PREF WALDEMAR COSTA FILHO</t>
  </si>
  <si>
    <t>EXCLUSIVO COVID</t>
  </si>
  <si>
    <t>POA</t>
  </si>
  <si>
    <t>HOSPITAL DE CAMPANHA POA CONTRA COVID19</t>
  </si>
  <si>
    <t>SUZANO</t>
  </si>
  <si>
    <t>2078058</t>
  </si>
  <si>
    <t>HC SUZANO</t>
  </si>
  <si>
    <t>Estaduais-Outros</t>
  </si>
  <si>
    <t>Franco da Rocha</t>
  </si>
  <si>
    <t>CAJAMAR</t>
  </si>
  <si>
    <t>2096196</t>
  </si>
  <si>
    <t>HOSPITAL ENF ANTONIO POLICARPO DE OLIVEIRA</t>
  </si>
  <si>
    <t>FRANCISCO MORATO</t>
  </si>
  <si>
    <t>2083876</t>
  </si>
  <si>
    <t>SANTA CASA DE FRANCISCO MORATO</t>
  </si>
  <si>
    <t>MAIRIPORA</t>
  </si>
  <si>
    <t>2086336</t>
  </si>
  <si>
    <t>HOSPITAL E MATERNIDADE MAIRIPORA</t>
  </si>
  <si>
    <t>Grande ABC</t>
  </si>
  <si>
    <t>DIADEMA</t>
  </si>
  <si>
    <t>2080028</t>
  </si>
  <si>
    <t>HOSPITAL MUNICIPAL DE DIADEMA HMD</t>
  </si>
  <si>
    <t>5851084</t>
  </si>
  <si>
    <t>QUARTEIRAO DA SAUDE</t>
  </si>
  <si>
    <t>MAUA</t>
  </si>
  <si>
    <t>2082349</t>
  </si>
  <si>
    <t>HOSPITAL DE CLINICAS DR RADAMES NARDINI</t>
  </si>
  <si>
    <t>RIBEIRAO PIRES</t>
  </si>
  <si>
    <t>2081202</t>
  </si>
  <si>
    <t>HOSPITAL E MATERNIDADE SAO LUCAS</t>
  </si>
  <si>
    <t>SANTO ANDRE</t>
  </si>
  <si>
    <t>0008923</t>
  </si>
  <si>
    <t>CENTRO HOSPITALAR DE SANTO ANDRE DR NEWTON DA COSTA BRANDAO</t>
  </si>
  <si>
    <t>0109746</t>
  </si>
  <si>
    <t>HOSPITAL DE CAMPANHA PEDRO DELL ANTONIA</t>
  </si>
  <si>
    <t>HOSPITAL DE CAMPANHA UNIVERSIDADE FEDERAL DO ABC</t>
  </si>
  <si>
    <t>SAO BERNARDO DO CAMPO</t>
  </si>
  <si>
    <t>2025361</t>
  </si>
  <si>
    <t>HOSPITAL ANCHIETA</t>
  </si>
  <si>
    <t>0105767</t>
  </si>
  <si>
    <t>HOSPITAL DE CAMPANHA-  HOSPITAL ANCHIETA</t>
  </si>
  <si>
    <t>COVID</t>
  </si>
  <si>
    <t>0105759</t>
  </si>
  <si>
    <t>HOSPITAL DE URGENCIA</t>
  </si>
  <si>
    <t>7373465</t>
  </si>
  <si>
    <t>HOSPITAL DE CLINICAS MUNICIPAL</t>
  </si>
  <si>
    <t>SAO CAETANO DO SUL</t>
  </si>
  <si>
    <t>6938361</t>
  </si>
  <si>
    <t>HOSPITAL  DE CAMPANHA SÃO CAETANO DO SUL</t>
  </si>
  <si>
    <t>Mananciais</t>
  </si>
  <si>
    <t>COTIA</t>
  </si>
  <si>
    <t>0103608</t>
  </si>
  <si>
    <t>HOSPITAL DE CAMPANHA COTIA</t>
  </si>
  <si>
    <t>EMBU DAS ARTES</t>
  </si>
  <si>
    <t>2079011</t>
  </si>
  <si>
    <t>HOSPITAL LEITO IRMA ANETTE MARLENE FERNANDES DE MELLO</t>
  </si>
  <si>
    <t>ITAPECERICA DA SERRA</t>
  </si>
  <si>
    <t>7228163</t>
  </si>
  <si>
    <t>PS CENTRAL ITAPECERICA DA SERRA</t>
  </si>
  <si>
    <t>TABOAO DA SERRA</t>
  </si>
  <si>
    <t>2785188</t>
  </si>
  <si>
    <t>UNIDADE MISTA DE TABOAO DA SERRA</t>
  </si>
  <si>
    <t>Rota dos Bandeirantes</t>
  </si>
  <si>
    <t>BARUERI</t>
  </si>
  <si>
    <t>6095666</t>
  </si>
  <si>
    <t>HOSPITAL MUNICIPAL DE BARUERI DR FRANCISCO MORAN</t>
  </si>
  <si>
    <t>CARAPICUIBA</t>
  </si>
  <si>
    <t>6014739</t>
  </si>
  <si>
    <t>CENTRO DE CONTROLE CORONAVIRUS-POLICLINICA</t>
  </si>
  <si>
    <t>OSASCO</t>
  </si>
  <si>
    <t>0008028</t>
  </si>
  <si>
    <t>HOSPITAL MUNICIPAL ANTONIO GIGLIO</t>
  </si>
  <si>
    <t>0008052</t>
  </si>
  <si>
    <t>HOSPITAL REGIONAL DR VIVALDO MARTINS SIMOES OSASCO</t>
  </si>
  <si>
    <t>Sao Paulo</t>
  </si>
  <si>
    <t>SAO PAULO</t>
  </si>
  <si>
    <t>Estaduais-Universitarios</t>
  </si>
  <si>
    <t>2088495</t>
  </si>
  <si>
    <t>INSTITUTO DANTE PAZZANESE DE CARDIOLOGIA IDPC SAO PAULO</t>
  </si>
  <si>
    <t>2028840</t>
  </si>
  <si>
    <t>INSTITUTO DE INFECTOLOGIA EMILIO RIBAS SAO PAULO</t>
  </si>
  <si>
    <t>2075717</t>
  </si>
  <si>
    <t>HOSP MUN MATERNIDADE PROFESSOR MARIO DEGNI</t>
  </si>
  <si>
    <t>2077450</t>
  </si>
  <si>
    <t>HOSP MUN DR JOSE SOARES HUNGRIA</t>
  </si>
  <si>
    <t>2077477</t>
  </si>
  <si>
    <t>HOSP STA MARCELINA SAO PAULO</t>
  </si>
  <si>
    <t>2077485</t>
  </si>
  <si>
    <t>HOSPITAL SAO PAULO HOSPITAL DE ENSINO DA UNIFESP SAO PAULO</t>
  </si>
  <si>
    <t>2077523</t>
  </si>
  <si>
    <t>UNIDADE DE GESTAO ASSISTENCIAL II HOSPITAL IPIRANGA SP</t>
  </si>
  <si>
    <t>2077574</t>
  </si>
  <si>
    <t>CONJUNTO HOSPITALAR DO MANDAQUI SAO PAULO</t>
  </si>
  <si>
    <t>2077639</t>
  </si>
  <si>
    <t>HOSP MUN PROF DR WALDOMIRO DE PAULA</t>
  </si>
  <si>
    <t>2078015</t>
  </si>
  <si>
    <t>HC DA FMUSP HOSPITAL DAS CLINICAS SAO PAULO</t>
  </si>
  <si>
    <t>2079240</t>
  </si>
  <si>
    <t>HOSPITAL GERAL JESUS TEIXEIRA DA COSTA GUAIANASES SAO PAULO</t>
  </si>
  <si>
    <t>2080346</t>
  </si>
  <si>
    <t>HOSP MUN DR CARMINO CARICCHIO</t>
  </si>
  <si>
    <t>2080583</t>
  </si>
  <si>
    <t>HOSP MUN TIDE SETUBAL</t>
  </si>
  <si>
    <t>2081970</t>
  </si>
  <si>
    <t>HOSP MUN JABAQUARA ARTUR RIBEIRO DE SABOYA</t>
  </si>
  <si>
    <t>2082829</t>
  </si>
  <si>
    <t>HOSP MUN PROFESSOR DOUTOR ALIPIO CORREA NETTO</t>
  </si>
  <si>
    <t>2084473</t>
  </si>
  <si>
    <t>HOSP MUN DR IGNACIO PROENCA DE GOUVEA</t>
  </si>
  <si>
    <t>2091313</t>
  </si>
  <si>
    <t>HOSPITAL REGIONAL SUL SAO PAULO</t>
  </si>
  <si>
    <t>2091755</t>
  </si>
  <si>
    <t>HOSPITAL GERAL DE VILA PENTEADO DR JOSE PANGELLA SAO PAULO</t>
  </si>
  <si>
    <t>2688573</t>
  </si>
  <si>
    <t>HOSPITAL GERAL DE VILA NOVA CACHOEIRINHA SAO PAULO</t>
  </si>
  <si>
    <t>2688689</t>
  </si>
  <si>
    <t>SANTA CASA DE SAO PAULO HOSPITAL CENTRAL SAO PAULO</t>
  </si>
  <si>
    <t>0102075</t>
  </si>
  <si>
    <t>HM BELA VISTA</t>
  </si>
  <si>
    <t>2786680</t>
  </si>
  <si>
    <t>HOSP MUN FERNANDO MAURO PIRES DA ROCHA</t>
  </si>
  <si>
    <t>3212130</t>
  </si>
  <si>
    <t>HOSP MUN VER JOSE STOROPOLLI</t>
  </si>
  <si>
    <t>5420938</t>
  </si>
  <si>
    <t>HOSP MUN CARMEN PRUDENTE</t>
  </si>
  <si>
    <t>5718368</t>
  </si>
  <si>
    <t>HOSP MUN M BOI MIRIM</t>
  </si>
  <si>
    <t>7711980</t>
  </si>
  <si>
    <t>HOSP MUN GILSON DE CASSIA MARQUES DE CARVALHO</t>
  </si>
  <si>
    <t>9465464</t>
  </si>
  <si>
    <t>HOSP MUN JOSANIAS CASTANHA BRAGA</t>
  </si>
  <si>
    <t>0102040</t>
  </si>
  <si>
    <t>HM de Campanha-COVID 19 SMS/SP - Estadio Pacaembú</t>
  </si>
  <si>
    <t>SÃO PAULO</t>
  </si>
  <si>
    <t>0113123</t>
  </si>
  <si>
    <t>HM de Campanha-COVID 19 -SMS/SP - Anhembi Portao 35</t>
  </si>
  <si>
    <t>0102083</t>
  </si>
  <si>
    <t>HM de Campanha-COVID 19 -SMS/SP - Anhembi Portão 38</t>
  </si>
  <si>
    <t>0102105</t>
  </si>
  <si>
    <t>HM de Campanha - COVID 19 - Vila Brasilândia</t>
  </si>
  <si>
    <t>2077612</t>
  </si>
  <si>
    <t>Hosp Cong das Irmas Hospitaleiras Sagrado Cor. Jesus</t>
  </si>
  <si>
    <t>02</t>
  </si>
  <si>
    <t>ARAÇATUBA</t>
  </si>
  <si>
    <t>Central do DRS II</t>
  </si>
  <si>
    <t>ARACATUBA</t>
  </si>
  <si>
    <t>2078775</t>
  </si>
  <si>
    <t>SANTA CASA DE ARACATUBA HOSPITAL SAGRADO CORACAO DE JESUS</t>
  </si>
  <si>
    <t>HOSPITAL DA MULHER</t>
  </si>
  <si>
    <t>AURIFLAMA</t>
  </si>
  <si>
    <t>2081768</t>
  </si>
  <si>
    <t>SANTA CASA DE AURIFLAMA</t>
  </si>
  <si>
    <t>BILAC</t>
  </si>
  <si>
    <t>2080915</t>
  </si>
  <si>
    <t>HOSPITAL BENEFICENTE PADRE BERNARDO BRAAKIUS</t>
  </si>
  <si>
    <t>GUARARAPES</t>
  </si>
  <si>
    <t>2081814</t>
  </si>
  <si>
    <t>SANTA CASA DE GUARARAPES</t>
  </si>
  <si>
    <t>VALPARAISO</t>
  </si>
  <si>
    <t>2081105</t>
  </si>
  <si>
    <t>SANTA CASA DE VALPARAISO</t>
  </si>
  <si>
    <t>Consorcio do DRS II</t>
  </si>
  <si>
    <t>ALTO ALEGRE</t>
  </si>
  <si>
    <t>2081806</t>
  </si>
  <si>
    <t>HOSPITAL PADRE JOAO W BRAEM</t>
  </si>
  <si>
    <t>BIRIGUI</t>
  </si>
  <si>
    <t>2078252</t>
  </si>
  <si>
    <t>SANTA CASA DE BIRIGUI</t>
  </si>
  <si>
    <t>BURITAMA</t>
  </si>
  <si>
    <t>2079461</t>
  </si>
  <si>
    <t>SANTA CASA DE MISERICORDIA SAO FRANCISCO BURITAMA</t>
  </si>
  <si>
    <t>PENAPOLIS</t>
  </si>
  <si>
    <t>2078503</t>
  </si>
  <si>
    <t>SANTA CASA DE PENAPOLIS</t>
  </si>
  <si>
    <t>0110337</t>
  </si>
  <si>
    <t>HOSPITAL DE CAMPANHA COVID 19 CENTRO REG DOS CONSORCIOS</t>
  </si>
  <si>
    <t>Lagos do DRS II</t>
  </si>
  <si>
    <t>ANDRADINA</t>
  </si>
  <si>
    <t>2082691</t>
  </si>
  <si>
    <t>SANTA CASA DE ANDRADINA</t>
  </si>
  <si>
    <t>CASTILHO</t>
  </si>
  <si>
    <t>2079216</t>
  </si>
  <si>
    <t>HOSPITAL E MATERNIDADE JOSE FORTUNA</t>
  </si>
  <si>
    <t>GUARACAI</t>
  </si>
  <si>
    <t>2081520</t>
  </si>
  <si>
    <t>HOSPITAL E MATERNIDADE DE GUARACAI</t>
  </si>
  <si>
    <t>ILHA SOLTEIRA</t>
  </si>
  <si>
    <t>2078511</t>
  </si>
  <si>
    <t>HOSPITAL REGIONAL DE ILHA SOLTEIRA</t>
  </si>
  <si>
    <t>PEREIRA BARRETO</t>
  </si>
  <si>
    <t>2083027</t>
  </si>
  <si>
    <t>SANTA CASA DE MISERICORDIA DE PEREIRA BARRETO</t>
  </si>
  <si>
    <t>SUD MENNUCCI</t>
  </si>
  <si>
    <t>2081245</t>
  </si>
  <si>
    <t>SANTA CASA DE SUD MENNUCCI</t>
  </si>
  <si>
    <t>03</t>
  </si>
  <si>
    <t>ARARAQUARA</t>
  </si>
  <si>
    <t>Central do DRS III</t>
  </si>
  <si>
    <t>2082527</t>
  </si>
  <si>
    <t>SANTA CASA DE ARARAQUARA</t>
  </si>
  <si>
    <t>9267263</t>
  </si>
  <si>
    <t>PRONTO SOCORRO MELHADO</t>
  </si>
  <si>
    <t>BOA ESPERANCA DO SUL</t>
  </si>
  <si>
    <t>2079402</t>
  </si>
  <si>
    <t>SANTA CASA SAO VICENTE DE PAULO BOA ESPERANCA DO SUL</t>
  </si>
  <si>
    <t>Centro Oeste do DRS III</t>
  </si>
  <si>
    <t>BORBOREMA</t>
  </si>
  <si>
    <t>2081989</t>
  </si>
  <si>
    <t>HOSPITAL SAO SEBASTIAO DE BORBOREMA</t>
  </si>
  <si>
    <t>IBITINGA</t>
  </si>
  <si>
    <t>2082640</t>
  </si>
  <si>
    <t>SANTA CASA DE CARIDADE E MATERNIDADE IBITINGA</t>
  </si>
  <si>
    <t>ITAPOLIS</t>
  </si>
  <si>
    <t>2079836</t>
  </si>
  <si>
    <t>SANTA CASA DE MISERICORDIA ITAPOLIS</t>
  </si>
  <si>
    <t>NOVA EUROPA</t>
  </si>
  <si>
    <t>2747685</t>
  </si>
  <si>
    <t>SANTA CASA DE MISERICORDIA NOVA EUROPA</t>
  </si>
  <si>
    <t>TABATINGA</t>
  </si>
  <si>
    <t>2079399</t>
  </si>
  <si>
    <t>SANTA CASA DE MISERICORDIA TABATINGA SP</t>
  </si>
  <si>
    <t>Coracao do DRS III</t>
  </si>
  <si>
    <t>DESCALVADO</t>
  </si>
  <si>
    <t>2081717</t>
  </si>
  <si>
    <t>SANTA CASA DESCALVADO</t>
  </si>
  <si>
    <t>IBATE</t>
  </si>
  <si>
    <t>2092395</t>
  </si>
  <si>
    <t>HOSPITAL MUNICIPAL IBATE</t>
  </si>
  <si>
    <t>PORTO FERREIRA</t>
  </si>
  <si>
    <t>2082322</t>
  </si>
  <si>
    <t>HOSPITAL DONA BALBINA</t>
  </si>
  <si>
    <t>RIBEIRAO BONITO</t>
  </si>
  <si>
    <t>2747693</t>
  </si>
  <si>
    <t>SANTA CASA DE MISERICORDIA RIBEIRAO BONITO</t>
  </si>
  <si>
    <t>SAO CARLOS</t>
  </si>
  <si>
    <t>2080931</t>
  </si>
  <si>
    <t>SANTA CASA DE SAO CARLOS</t>
  </si>
  <si>
    <t>5586348</t>
  </si>
  <si>
    <t>HOSPITAL UNIVERST DA UFSCAR PROF DR HORACIO C PANEPUCCI</t>
  </si>
  <si>
    <t>Norte do DRS III</t>
  </si>
  <si>
    <t>TAQUARITINGA</t>
  </si>
  <si>
    <t>2078295</t>
  </si>
  <si>
    <t>SANTA CASA DE TAQUARITINGA</t>
  </si>
  <si>
    <t>04</t>
  </si>
  <si>
    <t>BAIXADA SANTISTA</t>
  </si>
  <si>
    <t>Baixada Santista</t>
  </si>
  <si>
    <t>BERTIOGA</t>
  </si>
  <si>
    <t>2083272</t>
  </si>
  <si>
    <t>HOSPITAL MUNICIPAL DE BERTIOGA</t>
  </si>
  <si>
    <t>CUBATAO</t>
  </si>
  <si>
    <t>2078473</t>
  </si>
  <si>
    <t>HOSPITAL DR LUIZ CAMARGO DA FONSECA E SILVA</t>
  </si>
  <si>
    <t>GUARUJA</t>
  </si>
  <si>
    <t>2754843</t>
  </si>
  <si>
    <t>HOSPITAL SANTO AMARO</t>
  </si>
  <si>
    <t>PAM RODOVIARIA</t>
  </si>
  <si>
    <t>0134716</t>
  </si>
  <si>
    <t>HOSPITAL DE CAMPANHA GUARUJÁ</t>
  </si>
  <si>
    <t>PERUIBE</t>
  </si>
  <si>
    <t>UNIDADE HOSPITALAR MAERNIDADE/COVID/CAMPANHA</t>
  </si>
  <si>
    <t>PRAIA GRANDE</t>
  </si>
  <si>
    <t>2716097</t>
  </si>
  <si>
    <t>COMPLEXO HOSPITALAR IRMA DULCE O S S</t>
  </si>
  <si>
    <t>0105589</t>
  </si>
  <si>
    <t>HOSPITAL DE CAMPANHA COVID19 FALCÃO</t>
  </si>
  <si>
    <t>0105562</t>
  </si>
  <si>
    <t>HOSPITAL DE CAMPANHA COVID19 QUIETUDE</t>
  </si>
  <si>
    <t>0105740</t>
  </si>
  <si>
    <t>HOSPITAL DE CAMPANHA COVID19 RODRIGÃO</t>
  </si>
  <si>
    <t>6817890</t>
  </si>
  <si>
    <t xml:space="preserve">ASSOCIAÇÃO HOSPITALAR CASA DE SAUDE DE SANTOS </t>
  </si>
  <si>
    <t>SANTOS</t>
  </si>
  <si>
    <t>2025752</t>
  </si>
  <si>
    <t>SANTA CASA DE SANTOS</t>
  </si>
  <si>
    <t>2079720</t>
  </si>
  <si>
    <t>HOSPITAL GUILHERME ALVARO SANTOS</t>
  </si>
  <si>
    <t>2080354</t>
  </si>
  <si>
    <t>HOSPITAL SANTO ANTONIO SANTOS</t>
  </si>
  <si>
    <t>2698471</t>
  </si>
  <si>
    <t>SECAO HOSPITAL MUNICIPAL DR ARTHUR DOMINGUES PINTO</t>
  </si>
  <si>
    <t>6998704</t>
  </si>
  <si>
    <t>COMPLEXO HOSPITALAR DOS ESTIVADORES</t>
  </si>
  <si>
    <t>2042894</t>
  </si>
  <si>
    <t>SECAO PRONTO SOCORRO CENTRAL SEPROS C</t>
  </si>
  <si>
    <t>0102792</t>
  </si>
  <si>
    <t>HOSPITAL DE CAMPANHA UPA CENTRAL</t>
  </si>
  <si>
    <t>0102806</t>
  </si>
  <si>
    <t>HOSPITAL DE CAMPANHA UPA LESTE</t>
  </si>
  <si>
    <t>0104809</t>
  </si>
  <si>
    <t>HOSPITAL DE CAMPANHA UNIMED</t>
  </si>
  <si>
    <t>0104795</t>
  </si>
  <si>
    <t>HOSPITAL DE CAMPANHA VITÓRIA</t>
  </si>
  <si>
    <t>0102571</t>
  </si>
  <si>
    <t>HOSPITAL DE CAMPANHA AFIP</t>
  </si>
  <si>
    <t>SAO VICENTE</t>
  </si>
  <si>
    <t>2080729</t>
  </si>
  <si>
    <t>HOSPITAL SAO JOSE SAO VICENTE</t>
  </si>
  <si>
    <t>7371349</t>
  </si>
  <si>
    <t>HOSPITAL DR OLAVO HORNEAUX DE MOURA SAO VICENTE</t>
  </si>
  <si>
    <t>HOSPITAL DE CAMPANHA AREA CONTINENTAL</t>
  </si>
  <si>
    <t>05</t>
  </si>
  <si>
    <t>BARRETOS</t>
  </si>
  <si>
    <t>Norte - Barretos</t>
  </si>
  <si>
    <t>9662561</t>
  </si>
  <si>
    <t>HOSPITAL DE AMOR NOSSA SENHORA</t>
  </si>
  <si>
    <t>OLIMPIA</t>
  </si>
  <si>
    <t>2082845</t>
  </si>
  <si>
    <t>SANTA CASA DE OLIMPIA</t>
  </si>
  <si>
    <t>Sul - Barretos</t>
  </si>
  <si>
    <t>BEBEDOURO</t>
  </si>
  <si>
    <t>2082381</t>
  </si>
  <si>
    <t>HOSPITAL MUNICIPAL DE BEBEDOURO JULIA PINTO CALDEIRA</t>
  </si>
  <si>
    <t>06</t>
  </si>
  <si>
    <t>BAURU</t>
  </si>
  <si>
    <t>Bauru</t>
  </si>
  <si>
    <t>0105120</t>
  </si>
  <si>
    <t>PAC- POSTO AVANÇADO DO COVID</t>
  </si>
  <si>
    <t>LENCOIS PAULISTA</t>
  </si>
  <si>
    <t>2077582</t>
  </si>
  <si>
    <t>HOSPITAL NOSSA SENHORA DA PIEDADE</t>
  </si>
  <si>
    <t>PEDERNEIRAS</t>
  </si>
  <si>
    <t>2791749</t>
  </si>
  <si>
    <t>SANTA CASA DE PEDERNEIRAS</t>
  </si>
  <si>
    <t>Jau</t>
  </si>
  <si>
    <t>JAU</t>
  </si>
  <si>
    <t>2791722</t>
  </si>
  <si>
    <t>SANTA CASA DE JAU</t>
  </si>
  <si>
    <t>Lins</t>
  </si>
  <si>
    <t>LINS</t>
  </si>
  <si>
    <t>2758245</t>
  </si>
  <si>
    <t>SANTA CASA DE LINS</t>
  </si>
  <si>
    <t>Polo Cuesta</t>
  </si>
  <si>
    <t>BOTUCATU</t>
  </si>
  <si>
    <t>2748223</t>
  </si>
  <si>
    <t>HOSPITAL DAS CLINICAS DA FACULDADE DE MEDICINA DE BOTUCATU</t>
  </si>
  <si>
    <t>Vale do Jurumirim</t>
  </si>
  <si>
    <t>AVARE</t>
  </si>
  <si>
    <t>2083604</t>
  </si>
  <si>
    <t>SANTA CASA DE AVARE</t>
  </si>
  <si>
    <t>07</t>
  </si>
  <si>
    <t>CAMPINAS</t>
  </si>
  <si>
    <t>Braganca</t>
  </si>
  <si>
    <t>ATIBAIA</t>
  </si>
  <si>
    <t>5366828</t>
  </si>
  <si>
    <t>SANTA CASA DE ATIBAIA</t>
  </si>
  <si>
    <t>BRAGANCA PAULISTA</t>
  </si>
  <si>
    <t>2704900</t>
  </si>
  <si>
    <t>HOSPITAL UNIVERSITARIO SAO FRANCISCO NA PROVIDENCIA DE DEUS</t>
  </si>
  <si>
    <t>NAZARE PAULISTA</t>
  </si>
  <si>
    <t>2084023</t>
  </si>
  <si>
    <t>HOSPITAL MUNICIPAL DE NAZARE PAULISTA</t>
  </si>
  <si>
    <t>PIRACAIA</t>
  </si>
  <si>
    <t>2079852</t>
  </si>
  <si>
    <t>SANTA CASA DE PIRACAIA</t>
  </si>
  <si>
    <t>SOCORRO</t>
  </si>
  <si>
    <t>2079704</t>
  </si>
  <si>
    <t>HOSPITAL DR RENATO SILVA DE SOCORRO</t>
  </si>
  <si>
    <t>Circuito das aguas</t>
  </si>
  <si>
    <t>AGUAS DE LINDOIA</t>
  </si>
  <si>
    <t>2077558</t>
  </si>
  <si>
    <t>HOSPITAL GERAL DR FRANCISCO TOZZI</t>
  </si>
  <si>
    <t>AMPARO</t>
  </si>
  <si>
    <t>2078848</t>
  </si>
  <si>
    <t>SANTA CASA ANNA CINTRA</t>
  </si>
  <si>
    <t>SERRA NEGRA</t>
  </si>
  <si>
    <t>2081393</t>
  </si>
  <si>
    <t>HOSPITAL SANTA ROSA DE LIMA DE SERRA NEGRA</t>
  </si>
  <si>
    <t>Jundiai</t>
  </si>
  <si>
    <t>CABREUVA</t>
  </si>
  <si>
    <t>2079313</t>
  </si>
  <si>
    <t>HOSPITAL SAO ROQUE CABREUVA</t>
  </si>
  <si>
    <t>CAMPO LIMPO PAULISTA</t>
  </si>
  <si>
    <t>2087219</t>
  </si>
  <si>
    <t>HOSPITAL DE CLINICAS CAMPO LIMPO PAULISTA</t>
  </si>
  <si>
    <t>JUNDIAI</t>
  </si>
  <si>
    <t>3012212</t>
  </si>
  <si>
    <t>HU HOSPITAL UNIVERSITARIO</t>
  </si>
  <si>
    <t>2786435</t>
  </si>
  <si>
    <t>HCSVP HOSPITAL SAO VICENTE</t>
  </si>
  <si>
    <t>LOUVEIRA</t>
  </si>
  <si>
    <t>2079917</t>
  </si>
  <si>
    <t>SANTA CASA DE LOUVEIRA</t>
  </si>
  <si>
    <t>Reg. Metrop. Campinas</t>
  </si>
  <si>
    <t>AMERICANA</t>
  </si>
  <si>
    <t>2058790</t>
  </si>
  <si>
    <t>HOSPITAL MUNICIPAL DR WALDEMAR TEBALDI</t>
  </si>
  <si>
    <t>2082179</t>
  </si>
  <si>
    <t>HOSPITAL SAO FRANCISCO DE AMERICANA</t>
  </si>
  <si>
    <t>2079798</t>
  </si>
  <si>
    <t>HOSPITAL DAS CLINICAS DA UNICAMP DE CAMPINAS</t>
  </si>
  <si>
    <t>2081490</t>
  </si>
  <si>
    <t>HOSPITAL MUNICIPAL DR MARIO GATTI CAMPINAS</t>
  </si>
  <si>
    <t>2082128</t>
  </si>
  <si>
    <t>HOSPITAL E MATERNIDADE CELSO PIERRO</t>
  </si>
  <si>
    <t>6053858</t>
  </si>
  <si>
    <t>COMPLEXO HOSPITALAR PREFEITO EDIVALDO ORSI</t>
  </si>
  <si>
    <t>HOSPITAL DE CAMPANHA - quadra da Unicamp</t>
  </si>
  <si>
    <t>COSMOPOLIS</t>
  </si>
  <si>
    <t>9639659</t>
  </si>
  <si>
    <t>SANTA CASA DE MISERICORDIA DE COSMOPOLIS</t>
  </si>
  <si>
    <t>HORTOLANDIA</t>
  </si>
  <si>
    <t>2087715</t>
  </si>
  <si>
    <t>HOSPITAL E MATERNIDADE MUNICIPAL GOVERNADOR MARIO COVAS</t>
  </si>
  <si>
    <t>0110612</t>
  </si>
  <si>
    <t>UNIDADE RESPIRATÓRIA NOVA HORTOLANDIA</t>
  </si>
  <si>
    <t>INDAIATUBA</t>
  </si>
  <si>
    <t>2784602</t>
  </si>
  <si>
    <t>HOSPITAL AUGUSTO DE OLIVEIRA CAMARGO</t>
  </si>
  <si>
    <t>ITATIBA</t>
  </si>
  <si>
    <t>2023709</t>
  </si>
  <si>
    <t>SANTA CASA DE MISERICORDIA DE ITATIBA</t>
  </si>
  <si>
    <t>JAGUARIUNA</t>
  </si>
  <si>
    <t>2023474</t>
  </si>
  <si>
    <t>HOSPITAL MUNICIPAL WALTER FERRARI</t>
  </si>
  <si>
    <t>MONTE MOR</t>
  </si>
  <si>
    <t>2078341</t>
  </si>
  <si>
    <t>ASSOCIACAO HOSPITAL BENEFICENTE SAGRADO CORACAO DE JESUS</t>
  </si>
  <si>
    <t>NOVA ODESSA</t>
  </si>
  <si>
    <t>2058308</t>
  </si>
  <si>
    <t>HOSPITAL MUNICIPAL DR ACILIO CARREON GARCIA</t>
  </si>
  <si>
    <t>PAULINIA</t>
  </si>
  <si>
    <t>2081059</t>
  </si>
  <si>
    <t>HOSPITAL MUNICIPAL DE PAULINIA</t>
  </si>
  <si>
    <t>PEDREIRA</t>
  </si>
  <si>
    <t>2078422</t>
  </si>
  <si>
    <t>FUNBEPE PEDREIRA</t>
  </si>
  <si>
    <t>7822421</t>
  </si>
  <si>
    <t>HOSPITAL E MATERNIDADE HUMBERTO PIVA</t>
  </si>
  <si>
    <t>SANTA BARBARA D'OESTE</t>
  </si>
  <si>
    <t>2079232</t>
  </si>
  <si>
    <t>HOSPITAL SANTA BARBARA</t>
  </si>
  <si>
    <t>VALINHOS</t>
  </si>
  <si>
    <t>2097877</t>
  </si>
  <si>
    <t>IRMANDADE DA SANTA CASA DE MISERICORDIA DE VALINHOS</t>
  </si>
  <si>
    <t>VINHEDO</t>
  </si>
  <si>
    <t>2699915</t>
  </si>
  <si>
    <t>SANTA CASA DE VINHEDO</t>
  </si>
  <si>
    <t>08</t>
  </si>
  <si>
    <t>FRANCA</t>
  </si>
  <si>
    <t>Alta Anhanguera</t>
  </si>
  <si>
    <t>SAO JOAQUIM DA BARRA</t>
  </si>
  <si>
    <t>2080044</t>
  </si>
  <si>
    <t>SANTA CASA DE SAO JOAQUIM DA BARRA</t>
  </si>
  <si>
    <t>Alta Mogiana</t>
  </si>
  <si>
    <t>ITUVERAVA</t>
  </si>
  <si>
    <t>2751704</t>
  </si>
  <si>
    <t>SANTA CASA DE MISERICORDIA DE ITUVERAVA</t>
  </si>
  <si>
    <t>Tres Colinas</t>
  </si>
  <si>
    <t>2705982</t>
  </si>
  <si>
    <t>SANTA CASA DE FRANCA</t>
  </si>
  <si>
    <t>09</t>
  </si>
  <si>
    <t>MARÍLIA</t>
  </si>
  <si>
    <t>Adamantina</t>
  </si>
  <si>
    <t>ADAMANTINA</t>
  </si>
  <si>
    <t>2077647</t>
  </si>
  <si>
    <t>SANTA CASA DE ADAMANTINA</t>
  </si>
  <si>
    <t>LUCELIA</t>
  </si>
  <si>
    <t>2081431</t>
  </si>
  <si>
    <t>SANTA CASA DE LUCELIA</t>
  </si>
  <si>
    <t>OSVALDO CRUZ</t>
  </si>
  <si>
    <t>2082586</t>
  </si>
  <si>
    <t>SANTA CASA DE MISERICORDIA DE OSVALDO CRUZ</t>
  </si>
  <si>
    <t>PACAEMBU</t>
  </si>
  <si>
    <t>2080907</t>
  </si>
  <si>
    <t>SANTA CASA PACAEMBU</t>
  </si>
  <si>
    <t>Assis</t>
  </si>
  <si>
    <t>ASSIS</t>
  </si>
  <si>
    <t>2081083</t>
  </si>
  <si>
    <t>SANTA CASA DE ASSIS</t>
  </si>
  <si>
    <t>2083094</t>
  </si>
  <si>
    <t>HOSPITAL REGIONAL DE ASSIS</t>
  </si>
  <si>
    <t>CANDIDO MOTA</t>
  </si>
  <si>
    <t>2080842</t>
  </si>
  <si>
    <t>SANTA CASA DE MISERICORDIA DE CANDIDO MOTA</t>
  </si>
  <si>
    <t>PALMITAL</t>
  </si>
  <si>
    <t>2080958</t>
  </si>
  <si>
    <t>SANTA CASA DE MISERICORDIA DE PALMITAL</t>
  </si>
  <si>
    <t>PARAGUACU PAULISTA</t>
  </si>
  <si>
    <t>2082519</t>
  </si>
  <si>
    <t>SANTA CASA DE PARAGUACU PAULISTA</t>
  </si>
  <si>
    <t>Marilia</t>
  </si>
  <si>
    <t>GARCA</t>
  </si>
  <si>
    <t>9680500</t>
  </si>
  <si>
    <t>AHBB</t>
  </si>
  <si>
    <t>MARILIA</t>
  </si>
  <si>
    <t>2025507</t>
  </si>
  <si>
    <t>HOSPITAL DAS CLINICAS HCFAMEMA</t>
  </si>
  <si>
    <t>2083116</t>
  </si>
  <si>
    <t>SANTA CASA DE MARILIA</t>
  </si>
  <si>
    <t>5860490</t>
  </si>
  <si>
    <t>HOSPITAL UNIVERSITARIO DE MARILIA</t>
  </si>
  <si>
    <t>Ourinhos</t>
  </si>
  <si>
    <t>BERNARDINO DE CAMPOS</t>
  </si>
  <si>
    <t>2082497</t>
  </si>
  <si>
    <t>SANTA CASA HOSPITAL JESUS MARIA JOSE</t>
  </si>
  <si>
    <t>IPAUSSU</t>
  </si>
  <si>
    <t>2081660</t>
  </si>
  <si>
    <t>SANTA CASA DE IPAUCU</t>
  </si>
  <si>
    <t>OURINHOS</t>
  </si>
  <si>
    <t>4049020</t>
  </si>
  <si>
    <t>SANTA CASA DE OURINHOS</t>
  </si>
  <si>
    <t>0112542</t>
  </si>
  <si>
    <t>HOSPITAL DE CAMPANHA</t>
  </si>
  <si>
    <t>SALTO GRANDE</t>
  </si>
  <si>
    <t>2082756</t>
  </si>
  <si>
    <t>SANTA CASA DE SALTO GRANDE</t>
  </si>
  <si>
    <t>SANTA CRUZ DO RIO PARDO</t>
  </si>
  <si>
    <t>2084058</t>
  </si>
  <si>
    <t>SANTA CASA MISER STACRUZ RIO PARDO</t>
  </si>
  <si>
    <t>Tupa</t>
  </si>
  <si>
    <t>BASTOS</t>
  </si>
  <si>
    <t>2092980</t>
  </si>
  <si>
    <t>HOSPITAL DE BASTOS</t>
  </si>
  <si>
    <t>10</t>
  </si>
  <si>
    <t>PIRACICABA</t>
  </si>
  <si>
    <t>Limeira</t>
  </si>
  <si>
    <t>LIMEIRA</t>
  </si>
  <si>
    <t>2081458</t>
  </si>
  <si>
    <t>SANTA CASA DE LIMEIRA</t>
  </si>
  <si>
    <t>Piracicaba</t>
  </si>
  <si>
    <t>2772310</t>
  </si>
  <si>
    <t>SANTA CASA DE PIRACICABA</t>
  </si>
  <si>
    <t>PREFERENCIALMENTE COVID para Pediatria e PREFERENCIALMENTE NÃO COVID para Adulto</t>
  </si>
  <si>
    <t>Rio Claro</t>
  </si>
  <si>
    <t>RIO CLARO</t>
  </si>
  <si>
    <t>2082888</t>
  </si>
  <si>
    <t>SANTA CASA DE RIO CLARO</t>
  </si>
  <si>
    <t>11</t>
  </si>
  <si>
    <t>PRESIDENTE PRUDENTE</t>
  </si>
  <si>
    <t>Alta Paulista</t>
  </si>
  <si>
    <t>DRACENA</t>
  </si>
  <si>
    <t>2750988</t>
  </si>
  <si>
    <t>SANTA CASA DE DRACENA</t>
  </si>
  <si>
    <t>JUNQUEIROPOLIS</t>
  </si>
  <si>
    <t>2751003</t>
  </si>
  <si>
    <t>SANTA CASA DE JUNQUEIROPOLIS</t>
  </si>
  <si>
    <t>PANORAMA</t>
  </si>
  <si>
    <t>2079283</t>
  </si>
  <si>
    <t>SANTA CASA DE PANORAMA</t>
  </si>
  <si>
    <t>TUPI PAULISTA</t>
  </si>
  <si>
    <t>2081385</t>
  </si>
  <si>
    <t>SANTA CASA DE TUPI PAULISTA</t>
  </si>
  <si>
    <t>Alta Sorocabana</t>
  </si>
  <si>
    <t>ALVARES MACHADO</t>
  </si>
  <si>
    <t>2080508</t>
  </si>
  <si>
    <t>SANTA CASA DE ALVARES MACHADO</t>
  </si>
  <si>
    <t>MARTINOPOLIS</t>
  </si>
  <si>
    <t>2751011</t>
  </si>
  <si>
    <t>SANTA CASA MISERICORDIA PADRE JOAO SCHNEIDER MARTINOPOLIS</t>
  </si>
  <si>
    <t>PRESIDENTE BERNARDES</t>
  </si>
  <si>
    <t>2698374</t>
  </si>
  <si>
    <t>HOSPITAL DE MISERICORDIA NOSSA SENHORA APARECIDA</t>
  </si>
  <si>
    <t>2080532</t>
  </si>
  <si>
    <t>SANTA CASA HOSP DR ARISTOTELES OLIVEIRA MARTINS PRES PRUDENT</t>
  </si>
  <si>
    <t>REGENTE FEIJO</t>
  </si>
  <si>
    <t>2080524</t>
  </si>
  <si>
    <t>HOSPITAL E MATERNIDADE REGIONAL REGENTE FEIJO</t>
  </si>
  <si>
    <t>SANTO ANASTACIO</t>
  </si>
  <si>
    <t>2751046</t>
  </si>
  <si>
    <t>SANTA CASA DE SANTO ANASTACIO</t>
  </si>
  <si>
    <t>Alto Capivari</t>
  </si>
  <si>
    <t>IEPE</t>
  </si>
  <si>
    <t>2750538</t>
  </si>
  <si>
    <t>HOSPITAL MUNICIPAL DE IEPE</t>
  </si>
  <si>
    <t>RANCHARIA</t>
  </si>
  <si>
    <t>2081873</t>
  </si>
  <si>
    <t>HOSPITAL E MATERNIDADE DE RANCHARIA</t>
  </si>
  <si>
    <t>Extremo Oeste Paulista</t>
  </si>
  <si>
    <t>PRESIDENTE EPITACIO</t>
  </si>
  <si>
    <t>2751038</t>
  </si>
  <si>
    <t>SANTA CASA DE PRESIDENTE EPITACIO</t>
  </si>
  <si>
    <t>PRESIDENTE VENCESLAU</t>
  </si>
  <si>
    <t>2078139</t>
  </si>
  <si>
    <t>SANTA CASA DE PRESIDENTE VENCESLAU</t>
  </si>
  <si>
    <t>Pontal do Paranapanema</t>
  </si>
  <si>
    <t>TEODORO SAMPAIO</t>
  </si>
  <si>
    <t>2028239</t>
  </si>
  <si>
    <t>HOSPITAL REGIONAL DE TEODORO SAMPAIO</t>
  </si>
  <si>
    <t>12</t>
  </si>
  <si>
    <t>REGISTRO</t>
  </si>
  <si>
    <t>Vale do Ribeira</t>
  </si>
  <si>
    <t>2079593</t>
  </si>
  <si>
    <t>HOSPITAL SAO JOAO REGISTRO</t>
  </si>
  <si>
    <t>13</t>
  </si>
  <si>
    <t>RIBEIRÃO PRETO</t>
  </si>
  <si>
    <t>Aquifero Guarani</t>
  </si>
  <si>
    <t>RIBEIRAO PRETO</t>
  </si>
  <si>
    <t>2080400</t>
  </si>
  <si>
    <t>HOSPITAL IMACULADA CONCEICAO RIBEIRAO PRETO</t>
  </si>
  <si>
    <t>2081164</t>
  </si>
  <si>
    <t>HOSPITAL SANTA LYDIA RIBEIRAO PRETO</t>
  </si>
  <si>
    <t>2082187</t>
  </si>
  <si>
    <t>HOSPITAL DAS CLINICAS FAEPA RIBEIRAO PRETO</t>
  </si>
  <si>
    <t>2084414</t>
  </si>
  <si>
    <t>SANTA CASA DE RIBEIRAO PRETO</t>
  </si>
  <si>
    <t>Horizonte Verde</t>
  </si>
  <si>
    <t>JABOTICABAL</t>
  </si>
  <si>
    <t>2025477</t>
  </si>
  <si>
    <t>HOSPITAL E MATERNIDADE SANTA ISABEL DE JABOTICABAL</t>
  </si>
  <si>
    <t>MONTE ALTO</t>
  </si>
  <si>
    <t>2028204</t>
  </si>
  <si>
    <t>SANTA CASA DE MONTE ALTO</t>
  </si>
  <si>
    <t>SERTAOZINHO</t>
  </si>
  <si>
    <t>2084171</t>
  </si>
  <si>
    <t>HOSPITAL E MATERNIDADE SAO JOSE SERTAOZINHO</t>
  </si>
  <si>
    <t>Vale das Cachoeiras</t>
  </si>
  <si>
    <t>BATATAIS</t>
  </si>
  <si>
    <t>2082853</t>
  </si>
  <si>
    <t>HOSPITAL MAJOR ANTONIO CANDIDO BATATAIS</t>
  </si>
  <si>
    <t>14</t>
  </si>
  <si>
    <t>S. JOÃO B. VISTA</t>
  </si>
  <si>
    <t>Baixa Mogiana</t>
  </si>
  <si>
    <t>ITAPIRA</t>
  </si>
  <si>
    <t>2081091</t>
  </si>
  <si>
    <t>HOSPITAL MUNICIPAL DE ITAPIRA</t>
  </si>
  <si>
    <t>MOGI GUACU</t>
  </si>
  <si>
    <t>2096463</t>
  </si>
  <si>
    <t>SANTA CASA DE MOGI GUACU</t>
  </si>
  <si>
    <t>2096498</t>
  </si>
  <si>
    <t>HOSPITAL MUNICIPAL DR TABAJARA RAMOS</t>
  </si>
  <si>
    <t>Hospital de Campanha SANTA MARTA</t>
  </si>
  <si>
    <t>Mantiqueira</t>
  </si>
  <si>
    <t>ESPIRITO SANTO DO PINHAL</t>
  </si>
  <si>
    <t>2751623</t>
  </si>
  <si>
    <t>HOSPITAL FRANCISCO ROSAS</t>
  </si>
  <si>
    <t>SAO JOAO DA BOA VISTA</t>
  </si>
  <si>
    <t>2084228</t>
  </si>
  <si>
    <t>SANTA CASA DE MISERICORDIA DONA CAROLINA MALHEIROS SJBV</t>
  </si>
  <si>
    <t>Rio Pardo</t>
  </si>
  <si>
    <t>CASA BRANCA</t>
  </si>
  <si>
    <t>2749033</t>
  </si>
  <si>
    <t>CENTRO DE REABILITACAO DE CASA BRANCA</t>
  </si>
  <si>
    <t>MOCOCA</t>
  </si>
  <si>
    <t>2705222</t>
  </si>
  <si>
    <t>SANTA CASA DE MOCOCA MOCOCA</t>
  </si>
  <si>
    <t>SAO JOSE DO RIO PARDO</t>
  </si>
  <si>
    <t>2080923</t>
  </si>
  <si>
    <t>HOSPITAL SAO VICENTE</t>
  </si>
  <si>
    <t>15</t>
  </si>
  <si>
    <t>S. JOSÉ R. PRETO</t>
  </si>
  <si>
    <t>Catanduva</t>
  </si>
  <si>
    <t>CATANDUVA</t>
  </si>
  <si>
    <t>2089327</t>
  </si>
  <si>
    <t>HOSPITAL PADRE ALBINO CATANDUVA</t>
  </si>
  <si>
    <t>2089335</t>
  </si>
  <si>
    <t>HOSP ESCOLA EMILIO CARLOS CATANDUVA</t>
  </si>
  <si>
    <t>NOVO HORIZONTE</t>
  </si>
  <si>
    <t>2088487</t>
  </si>
  <si>
    <t>SANTA CASA DE NOVO HORIZONTE</t>
  </si>
  <si>
    <t>Fernandopolis</t>
  </si>
  <si>
    <t>FERNANDOPOLIS</t>
  </si>
  <si>
    <t>2093324</t>
  </si>
  <si>
    <t>SANTA CASA DE FERNANDOPOLIS</t>
  </si>
  <si>
    <t>Jales</t>
  </si>
  <si>
    <t>JALES</t>
  </si>
  <si>
    <t>2079895</t>
  </si>
  <si>
    <t>SANTA CASA DE MISERICORDIA DE JALES</t>
  </si>
  <si>
    <t>Santa Fe do Sul</t>
  </si>
  <si>
    <t>SANTA FE DO SUL</t>
  </si>
  <si>
    <t>2093332</t>
  </si>
  <si>
    <t>SANTA CASA DE SANTA FE DO SUL</t>
  </si>
  <si>
    <t>Sao Jose do Rio Preto</t>
  </si>
  <si>
    <t>SAO JOSE DO RIO PRETO</t>
  </si>
  <si>
    <t>2077396</t>
  </si>
  <si>
    <t>HOSPITAL DE BASE DE SAO JOSE DO RIO PRETO</t>
  </si>
  <si>
    <t>2798298</t>
  </si>
  <si>
    <t>SANTA CASA DE MISERICORDIA DE SAO JOSE DO RIO PRETO</t>
  </si>
  <si>
    <t>Votuporanga</t>
  </si>
  <si>
    <t>VOTUPORANGA</t>
  </si>
  <si>
    <t>2081377</t>
  </si>
  <si>
    <t>SANTA CASA DE VOTUPORANGA</t>
  </si>
  <si>
    <t>16</t>
  </si>
  <si>
    <t>SOROCABA</t>
  </si>
  <si>
    <t>Itapetininga</t>
  </si>
  <si>
    <t>CAPAO BONITO</t>
  </si>
  <si>
    <t>2079097</t>
  </si>
  <si>
    <t>SANTA CASA DE CAPAO BONITO</t>
  </si>
  <si>
    <t>CESARIO LANGE</t>
  </si>
  <si>
    <t>2082780</t>
  </si>
  <si>
    <t>BENEFICENCIA HOSPITALAR DE CESARIO LANGE</t>
  </si>
  <si>
    <t>ITAPETININGA</t>
  </si>
  <si>
    <t>3139050</t>
  </si>
  <si>
    <t>HOSPITAL DR LEO ORSI BERNARDES ITAPETININGA</t>
  </si>
  <si>
    <t>SAO MIGUEL ARCANJO</t>
  </si>
  <si>
    <t>7320175</t>
  </si>
  <si>
    <t>HOSPITAL SAO MIGUEL ARCANJO</t>
  </si>
  <si>
    <t>TATUI</t>
  </si>
  <si>
    <t>2079135</t>
  </si>
  <si>
    <t>SANTA CASA DE MISERICORDIA DE TATUI</t>
  </si>
  <si>
    <t>Itapeva</t>
  </si>
  <si>
    <t>APIAI</t>
  </si>
  <si>
    <t>2082098</t>
  </si>
  <si>
    <t>HOSPITAL DR ADHEMAR DE BARROS APIAI</t>
  </si>
  <si>
    <t>GUAPIARA</t>
  </si>
  <si>
    <t>2083264</t>
  </si>
  <si>
    <t>HOSPITAL MUNICIPAL JOAQUIM RAIMUNDO GOMES GUAPIARA</t>
  </si>
  <si>
    <t>ITABERA</t>
  </si>
  <si>
    <t>7603274</t>
  </si>
  <si>
    <t>HOSPITAL MUNICIPAL SAO JOSE</t>
  </si>
  <si>
    <t>ITAPEVA</t>
  </si>
  <si>
    <t>2027186</t>
  </si>
  <si>
    <t>SANTA CASA DE MISERICORDIA DE ITAPEVA</t>
  </si>
  <si>
    <t>ITARARE</t>
  </si>
  <si>
    <t>2081555</t>
  </si>
  <si>
    <t>SANTA CASA DE MISERICORDIA DE ITARARE</t>
  </si>
  <si>
    <t>RIBEIRAO BRANCO</t>
  </si>
  <si>
    <t>2705249</t>
  </si>
  <si>
    <t>HOSPITAL MUNICIPAL MARIA ROSA CARDOSO</t>
  </si>
  <si>
    <t>Sorocaba</t>
  </si>
  <si>
    <t>BOITUVA</t>
  </si>
  <si>
    <t>2081261</t>
  </si>
  <si>
    <t>HOSPITAL SAO LUIZ</t>
  </si>
  <si>
    <t>IBIUNA</t>
  </si>
  <si>
    <t>2079615</t>
  </si>
  <si>
    <t>HOSPITAL MUNICIPAL DE IBIUNA IBIUNA SP</t>
  </si>
  <si>
    <t>ITU</t>
  </si>
  <si>
    <t>2092298</t>
  </si>
  <si>
    <t>SANTA CASA DE ITU</t>
  </si>
  <si>
    <t>PIEDADE</t>
  </si>
  <si>
    <t>2083175</t>
  </si>
  <si>
    <t>SANTA CASA PIEDADE</t>
  </si>
  <si>
    <t>PORTO FELIZ</t>
  </si>
  <si>
    <t>2079925</t>
  </si>
  <si>
    <t>SANTA CASA DE PORTO FELIZ</t>
  </si>
  <si>
    <t>SALTO</t>
  </si>
  <si>
    <t>3774554</t>
  </si>
  <si>
    <t>HOSPITAL E MATERNIDADE MUNICIPAL N S DO MONTE SERRAT</t>
  </si>
  <si>
    <t>SALTO DE PIRAPORA</t>
  </si>
  <si>
    <t>2079429</t>
  </si>
  <si>
    <t>SANTA CASA SALTO DE PIRAPORA</t>
  </si>
  <si>
    <t>SAO ROQUE</t>
  </si>
  <si>
    <t>2082721</t>
  </si>
  <si>
    <t>HOSPITAL E MATERNIDADE SOTERO DE SOUZA</t>
  </si>
  <si>
    <t>2708558</t>
  </si>
  <si>
    <t>HOSPITAL EVANGELICO DE SOROCABA</t>
  </si>
  <si>
    <t>2708779</t>
  </si>
  <si>
    <t>SANTA CASA DE SOROCABA</t>
  </si>
  <si>
    <t>TIETE</t>
  </si>
  <si>
    <t>2080087</t>
  </si>
  <si>
    <t>SANTA CASA DE MISERICORDIA DE TIETE</t>
  </si>
  <si>
    <t>VOTORANTIM</t>
  </si>
  <si>
    <t>2087618</t>
  </si>
  <si>
    <t>HOSPITAL MUNICIPAL DE VOTORANTIM</t>
  </si>
  <si>
    <t>17</t>
  </si>
  <si>
    <t>TAUBATÉ</t>
  </si>
  <si>
    <t>Alto Vale do Paraiba</t>
  </si>
  <si>
    <t>CACAPAVA</t>
  </si>
  <si>
    <t>2024756</t>
  </si>
  <si>
    <t>HOSPITAL E MATERNIDADE NOSSA SENHORA DA AJUDA</t>
  </si>
  <si>
    <t>JACAREI</t>
  </si>
  <si>
    <t>2085194</t>
  </si>
  <si>
    <t>HOSPITAL SAO FRANCISCO DE ASSIS</t>
  </si>
  <si>
    <t>2096412</t>
  </si>
  <si>
    <t>SANTA CASA DE MISERICORDIA DE JACAREI</t>
  </si>
  <si>
    <t>SAO JOSE DOS CAMPOS</t>
  </si>
  <si>
    <t>0009539</t>
  </si>
  <si>
    <t>HOSPITAL MATERNO INFANTIL ANTONINHO DA ROCHA MARMO</t>
  </si>
  <si>
    <t>0009601</t>
  </si>
  <si>
    <t>HOSPITAL PIO XII</t>
  </si>
  <si>
    <t>0009628</t>
  </si>
  <si>
    <t>HOSPITAL MUNICIPAL DR JOSE DE CARVALHO FLORENCE</t>
  </si>
  <si>
    <t>0026417</t>
  </si>
  <si>
    <t>HOSPITAL DE CLINICAS SUL</t>
  </si>
  <si>
    <t>Circ. da Fe-V. Historico</t>
  </si>
  <si>
    <t>CRUZEIRO</t>
  </si>
  <si>
    <t>2024691</t>
  </si>
  <si>
    <t>SANTA CASA de CRUZEIRO</t>
  </si>
  <si>
    <t>CUNHA</t>
  </si>
  <si>
    <t>2079518</t>
  </si>
  <si>
    <t>SANTA CASA DE MIS E MATERNIDADE N SRA DA CONCEICAO CUNHA</t>
  </si>
  <si>
    <t>GUARATINGUETA</t>
  </si>
  <si>
    <t>2081644</t>
  </si>
  <si>
    <t>HOSPITAL FREI GALVAO</t>
  </si>
  <si>
    <t>LORENA</t>
  </si>
  <si>
    <t>2087111</t>
  </si>
  <si>
    <t>IRMANDADE DA SANTA CASA DE MISERICORDIA LORENA</t>
  </si>
  <si>
    <t>QUELUZ</t>
  </si>
  <si>
    <t>2058340</t>
  </si>
  <si>
    <t>HOSPITAL MUNICIPAL DE QUELUZ</t>
  </si>
  <si>
    <t>Litoral Norte</t>
  </si>
  <si>
    <t>CARAGUATATUBA</t>
  </si>
  <si>
    <t>2082926</t>
  </si>
  <si>
    <t>CASA DE SAUDE STELLA MARIS</t>
  </si>
  <si>
    <t>ILHABELA</t>
  </si>
  <si>
    <t>2747871</t>
  </si>
  <si>
    <t>HOSPITAL MUNICIPAL GOV MARIO COVAS JR</t>
  </si>
  <si>
    <t>SAO SEBASTIAO</t>
  </si>
  <si>
    <t>2765934</t>
  </si>
  <si>
    <t>HOSPITAL DE CLINICAS DE SAO SEBASTIAO</t>
  </si>
  <si>
    <t>UBATUBA</t>
  </si>
  <si>
    <t>2702193</t>
  </si>
  <si>
    <t>SANTA CASA DE MISERICORDIA DE UBATUBA</t>
  </si>
  <si>
    <t>V. Paraiba - R. Serrana</t>
  </si>
  <si>
    <t>CAMPOS DO JORDAO</t>
  </si>
  <si>
    <t>7947984</t>
  </si>
  <si>
    <t>COMPLEXO MUNICIPAL DE SAUDE</t>
  </si>
  <si>
    <t>PINDAMONHANGABA</t>
  </si>
  <si>
    <t>2755092</t>
  </si>
  <si>
    <t>SANTA CASA DE PINDAMONHANGABA</t>
  </si>
  <si>
    <t>TAUBATE</t>
  </si>
  <si>
    <t>2749319</t>
  </si>
  <si>
    <t>HOSPITAL MUNICIPAL UNIVERSITARIO DE TAUBATE</t>
  </si>
  <si>
    <t>Toucas</t>
  </si>
  <si>
    <t>óculos proteção</t>
  </si>
  <si>
    <t>Protetor facial</t>
  </si>
  <si>
    <t>Luvas procedimento</t>
  </si>
  <si>
    <t>Alcool 70%  (1L)</t>
  </si>
  <si>
    <t>TOTAL LEITOS ENFERMARIA</t>
  </si>
  <si>
    <t>Médicos</t>
  </si>
  <si>
    <t>Enfermeiros</t>
  </si>
  <si>
    <t>Fisioterapeutas</t>
  </si>
  <si>
    <t>Técnicos</t>
  </si>
  <si>
    <t>Total de Funcionários</t>
  </si>
  <si>
    <t>Funcionário/dia</t>
  </si>
  <si>
    <t>UTIs</t>
  </si>
  <si>
    <t>Enfermarias</t>
  </si>
  <si>
    <t>Funcionário/mês</t>
  </si>
  <si>
    <t>Funcionários Ativos no Dia (2 Turnos)</t>
  </si>
  <si>
    <t>Pacientes/dia</t>
  </si>
  <si>
    <t>Aventais</t>
  </si>
  <si>
    <t>Alcool 70% gel 260ml</t>
  </si>
  <si>
    <t>Quantidade</t>
  </si>
  <si>
    <t>Leitos/Funcionário</t>
  </si>
  <si>
    <t>GESTÃO ESTADUAL</t>
  </si>
  <si>
    <t>GESTÃO MUNICIPAL</t>
  </si>
  <si>
    <t>Total Estaduais-Direta</t>
  </si>
  <si>
    <t>Total Estaduais-Outros</t>
  </si>
  <si>
    <t>Total Estaduais-Universitários</t>
  </si>
  <si>
    <t>Total Priv.s.fins lucrativos</t>
  </si>
  <si>
    <t>Total Municipais</t>
  </si>
  <si>
    <t>Total GE</t>
  </si>
  <si>
    <t>Total GM</t>
  </si>
  <si>
    <t>Consumo 90 dias</t>
  </si>
  <si>
    <t>Consumo EPI</t>
  </si>
  <si>
    <r>
      <t>Quantida</t>
    </r>
    <r>
      <rPr>
        <sz val="11"/>
        <rFont val="Calibri"/>
        <family val="2"/>
        <scheme val="minor"/>
      </rPr>
      <t>de</t>
    </r>
  </si>
  <si>
    <t>(HOSPITAIS ADM.DIRETA, UNIVERSITÁRIOS E SEM FINS LUCRATICOS)</t>
  </si>
  <si>
    <t>TOTAL GERAL</t>
  </si>
  <si>
    <t>Distribuído</t>
  </si>
  <si>
    <t>Gestão Estadual e Municipal</t>
  </si>
  <si>
    <t>Previsão de consumo EPI para hospitais - total rede SUS, priorizando hospitais COVID e PREFERENCIALMENTE COVID</t>
  </si>
  <si>
    <t>Considerados  total de leitos dedicados à COVID 19, já existentes e novos, bem como aqueles que estão em fase de implantação.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</si>
</sst>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theme="8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ont="1"/>
    <xf numFmtId="0" fontId="5" fillId="0" borderId="4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64" fontId="4" fillId="0" borderId="4" xfId="1" applyNumberFormat="1" applyFont="1" applyFill="1" applyBorder="1" applyAlignment="1"/>
    <xf numFmtId="0" fontId="5" fillId="0" borderId="5" xfId="0" applyFont="1" applyFill="1" applyBorder="1" applyAlignment="1"/>
    <xf numFmtId="0" fontId="5" fillId="2" borderId="5" xfId="0" applyFont="1" applyFill="1" applyBorder="1" applyAlignment="1"/>
    <xf numFmtId="0" fontId="5" fillId="2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6" borderId="5" xfId="0" applyFont="1" applyFill="1" applyBorder="1" applyAlignment="1"/>
    <xf numFmtId="0" fontId="5" fillId="0" borderId="8" xfId="0" applyFont="1" applyFill="1" applyBorder="1" applyAlignment="1"/>
    <xf numFmtId="0" fontId="5" fillId="2" borderId="8" xfId="0" applyFont="1" applyFill="1" applyBorder="1" applyAlignment="1"/>
    <xf numFmtId="0" fontId="5" fillId="2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164" fontId="4" fillId="0" borderId="9" xfId="1" applyNumberFormat="1" applyFont="1" applyFill="1" applyBorder="1" applyAlignment="1"/>
    <xf numFmtId="0" fontId="4" fillId="3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8" borderId="5" xfId="0" applyFont="1" applyFill="1" applyBorder="1" applyAlignment="1"/>
    <xf numFmtId="0" fontId="5" fillId="7" borderId="5" xfId="0" applyFont="1" applyFill="1" applyBorder="1" applyAlignment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/>
    <xf numFmtId="0" fontId="5" fillId="0" borderId="0" xfId="0" applyFont="1" applyFill="1"/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2" xfId="0" applyFont="1" applyBorder="1"/>
    <xf numFmtId="0" fontId="5" fillId="2" borderId="0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5" borderId="4" xfId="0" quotePrefix="1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164" fontId="4" fillId="0" borderId="0" xfId="1" applyNumberFormat="1" applyFont="1" applyFill="1" applyBorder="1" applyAlignment="1"/>
    <xf numFmtId="164" fontId="4" fillId="0" borderId="1" xfId="1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Fill="1" applyBorder="1" applyAlignment="1"/>
    <xf numFmtId="0" fontId="4" fillId="10" borderId="11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8" fillId="11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10" borderId="14" xfId="0" applyFont="1" applyFill="1" applyBorder="1" applyAlignment="1"/>
    <xf numFmtId="0" fontId="4" fillId="10" borderId="14" xfId="0" applyFont="1" applyFill="1" applyBorder="1" applyAlignment="1">
      <alignment horizontal="left"/>
    </xf>
    <xf numFmtId="164" fontId="4" fillId="10" borderId="14" xfId="1" applyNumberFormat="1" applyFont="1" applyFill="1" applyBorder="1" applyAlignment="1"/>
    <xf numFmtId="0" fontId="6" fillId="0" borderId="5" xfId="0" applyFont="1" applyFill="1" applyBorder="1" applyAlignment="1"/>
    <xf numFmtId="0" fontId="6" fillId="0" borderId="4" xfId="0" applyFont="1" applyFill="1" applyBorder="1" applyAlignment="1"/>
    <xf numFmtId="0" fontId="6" fillId="0" borderId="8" xfId="0" applyFont="1" applyFill="1" applyBorder="1" applyAlignment="1"/>
    <xf numFmtId="0" fontId="0" fillId="0" borderId="5" xfId="0" applyBorder="1"/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14" xfId="0" applyFont="1" applyFill="1" applyBorder="1" applyAlignment="1"/>
    <xf numFmtId="0" fontId="4" fillId="5" borderId="0" xfId="0" applyFont="1" applyFill="1" applyBorder="1" applyAlignment="1">
      <alignment horizontal="left"/>
    </xf>
    <xf numFmtId="0" fontId="0" fillId="0" borderId="0" xfId="0" applyBorder="1"/>
    <xf numFmtId="0" fontId="6" fillId="0" borderId="1" xfId="0" applyFont="1" applyFill="1" applyBorder="1" applyAlignment="1"/>
    <xf numFmtId="0" fontId="9" fillId="0" borderId="0" xfId="0" applyFont="1"/>
    <xf numFmtId="0" fontId="4" fillId="10" borderId="15" xfId="0" applyFont="1" applyFill="1" applyBorder="1" applyAlignment="1"/>
    <xf numFmtId="0" fontId="4" fillId="10" borderId="15" xfId="0" applyFont="1" applyFill="1" applyBorder="1" applyAlignment="1">
      <alignment horizontal="left"/>
    </xf>
    <xf numFmtId="164" fontId="4" fillId="10" borderId="15" xfId="1" applyNumberFormat="1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10" borderId="3" xfId="0" applyFont="1" applyFill="1" applyBorder="1" applyAlignment="1">
      <alignment horizontal="center" wrapText="1"/>
    </xf>
    <xf numFmtId="0" fontId="3" fillId="11" borderId="3" xfId="0" applyFont="1" applyFill="1" applyBorder="1" applyAlignment="1">
      <alignment horizontal="center" wrapText="1"/>
    </xf>
    <xf numFmtId="0" fontId="5" fillId="0" borderId="20" xfId="0" applyFont="1" applyFill="1" applyBorder="1" applyAlignment="1"/>
    <xf numFmtId="0" fontId="9" fillId="0" borderId="0" xfId="0" applyFont="1" applyBorder="1"/>
    <xf numFmtId="164" fontId="11" fillId="0" borderId="4" xfId="1" applyNumberFormat="1" applyFont="1" applyFill="1" applyBorder="1" applyAlignment="1"/>
    <xf numFmtId="164" fontId="11" fillId="0" borderId="0" xfId="0" applyNumberFormat="1" applyFont="1" applyFill="1"/>
    <xf numFmtId="164" fontId="11" fillId="0" borderId="9" xfId="1" applyNumberFormat="1" applyFont="1" applyFill="1" applyBorder="1" applyAlignment="1"/>
    <xf numFmtId="0" fontId="11" fillId="11" borderId="3" xfId="0" applyFont="1" applyFill="1" applyBorder="1" applyAlignment="1">
      <alignment horizontal="center" wrapText="1"/>
    </xf>
    <xf numFmtId="164" fontId="11" fillId="10" borderId="14" xfId="1" applyNumberFormat="1" applyFont="1" applyFill="1" applyBorder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1" fillId="0" borderId="0" xfId="1" applyNumberFormat="1" applyFont="1" applyFill="1" applyBorder="1" applyAlignment="1"/>
    <xf numFmtId="0" fontId="13" fillId="0" borderId="0" xfId="0" applyFont="1" applyFill="1"/>
    <xf numFmtId="0" fontId="11" fillId="2" borderId="3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3" fillId="0" borderId="0" xfId="0" applyFont="1"/>
    <xf numFmtId="0" fontId="11" fillId="0" borderId="0" xfId="0" applyFont="1" applyFill="1"/>
    <xf numFmtId="0" fontId="11" fillId="0" borderId="0" xfId="0" applyFont="1"/>
    <xf numFmtId="0" fontId="15" fillId="9" borderId="24" xfId="0" applyFont="1" applyFill="1" applyBorder="1" applyAlignment="1">
      <alignment horizontal="center"/>
    </xf>
    <xf numFmtId="0" fontId="11" fillId="9" borderId="18" xfId="0" applyFont="1" applyFill="1" applyBorder="1" applyAlignment="1">
      <alignment horizontal="center"/>
    </xf>
    <xf numFmtId="164" fontId="4" fillId="2" borderId="14" xfId="1" applyNumberFormat="1" applyFont="1" applyFill="1" applyBorder="1" applyAlignment="1"/>
    <xf numFmtId="164" fontId="4" fillId="0" borderId="25" xfId="1" applyNumberFormat="1" applyFont="1" applyFill="1" applyBorder="1" applyAlignment="1"/>
    <xf numFmtId="164" fontId="4" fillId="0" borderId="26" xfId="1" applyNumberFormat="1" applyFont="1" applyFill="1" applyBorder="1" applyAlignment="1"/>
    <xf numFmtId="164" fontId="4" fillId="2" borderId="27" xfId="1" applyNumberFormat="1" applyFont="1" applyFill="1" applyBorder="1" applyAlignment="1"/>
    <xf numFmtId="164" fontId="4" fillId="2" borderId="16" xfId="1" applyNumberFormat="1" applyFont="1" applyFill="1" applyBorder="1" applyAlignment="1"/>
    <xf numFmtId="164" fontId="4" fillId="2" borderId="0" xfId="1" applyNumberFormat="1" applyFont="1" applyFill="1" applyBorder="1" applyAlignment="1"/>
    <xf numFmtId="164" fontId="4" fillId="10" borderId="27" xfId="1" applyNumberFormat="1" applyFont="1" applyFill="1" applyBorder="1" applyAlignment="1"/>
    <xf numFmtId="164" fontId="4" fillId="2" borderId="9" xfId="1" applyNumberFormat="1" applyFont="1" applyFill="1" applyBorder="1" applyAlignment="1"/>
    <xf numFmtId="0" fontId="16" fillId="0" borderId="0" xfId="0" applyFont="1" applyBorder="1" applyAlignment="1">
      <alignment horizontal="left"/>
    </xf>
    <xf numFmtId="0" fontId="10" fillId="0" borderId="0" xfId="0" applyFont="1" applyFill="1" applyBorder="1" applyAlignment="1"/>
    <xf numFmtId="43" fontId="0" fillId="0" borderId="0" xfId="1" applyFont="1" applyFill="1"/>
    <xf numFmtId="164" fontId="13" fillId="0" borderId="0" xfId="1" applyNumberFormat="1" applyFont="1" applyFill="1"/>
    <xf numFmtId="164" fontId="13" fillId="0" borderId="0" xfId="1" applyNumberFormat="1" applyFont="1"/>
    <xf numFmtId="0" fontId="11" fillId="2" borderId="11" xfId="0" applyFont="1" applyFill="1" applyBorder="1" applyAlignment="1">
      <alignment horizontal="center" wrapText="1"/>
    </xf>
    <xf numFmtId="164" fontId="11" fillId="12" borderId="4" xfId="1" applyNumberFormat="1" applyFont="1" applyFill="1" applyBorder="1" applyAlignment="1"/>
    <xf numFmtId="164" fontId="11" fillId="12" borderId="9" xfId="1" applyNumberFormat="1" applyFont="1" applyFill="1" applyBorder="1" applyAlignment="1"/>
    <xf numFmtId="164" fontId="11" fillId="12" borderId="14" xfId="1" applyNumberFormat="1" applyFont="1" applyFill="1" applyBorder="1" applyAlignment="1"/>
    <xf numFmtId="164" fontId="11" fillId="12" borderId="0" xfId="1" applyNumberFormat="1" applyFont="1" applyFill="1" applyBorder="1" applyAlignment="1"/>
    <xf numFmtId="164" fontId="4" fillId="12" borderId="15" xfId="1" applyNumberFormat="1" applyFont="1" applyFill="1" applyBorder="1" applyAlignment="1"/>
    <xf numFmtId="164" fontId="11" fillId="12" borderId="25" xfId="1" applyNumberFormat="1" applyFont="1" applyFill="1" applyBorder="1" applyAlignment="1"/>
    <xf numFmtId="0" fontId="11" fillId="12" borderId="0" xfId="0" applyFont="1" applyFill="1"/>
    <xf numFmtId="164" fontId="4" fillId="12" borderId="14" xfId="1" applyNumberFormat="1" applyFont="1" applyFill="1" applyBorder="1" applyAlignment="1"/>
    <xf numFmtId="0" fontId="13" fillId="12" borderId="0" xfId="0" applyFont="1" applyFill="1"/>
    <xf numFmtId="164" fontId="4" fillId="0" borderId="14" xfId="1" applyNumberFormat="1" applyFont="1" applyFill="1" applyBorder="1" applyAlignment="1"/>
    <xf numFmtId="0" fontId="11" fillId="4" borderId="10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wrapText="1"/>
    </xf>
    <xf numFmtId="164" fontId="11" fillId="13" borderId="4" xfId="1" applyNumberFormat="1" applyFont="1" applyFill="1" applyBorder="1" applyAlignment="1"/>
    <xf numFmtId="164" fontId="11" fillId="13" borderId="9" xfId="1" applyNumberFormat="1" applyFont="1" applyFill="1" applyBorder="1" applyAlignment="1"/>
    <xf numFmtId="164" fontId="11" fillId="13" borderId="14" xfId="1" applyNumberFormat="1" applyFont="1" applyFill="1" applyBorder="1" applyAlignment="1"/>
    <xf numFmtId="164" fontId="11" fillId="13" borderId="0" xfId="0" applyNumberFormat="1" applyFont="1" applyFill="1"/>
    <xf numFmtId="164" fontId="11" fillId="13" borderId="14" xfId="0" applyNumberFormat="1" applyFont="1" applyFill="1" applyBorder="1"/>
    <xf numFmtId="164" fontId="4" fillId="13" borderId="15" xfId="1" applyNumberFormat="1" applyFont="1" applyFill="1" applyBorder="1" applyAlignment="1"/>
    <xf numFmtId="164" fontId="4" fillId="13" borderId="14" xfId="1" applyNumberFormat="1" applyFont="1" applyFill="1" applyBorder="1" applyAlignment="1"/>
    <xf numFmtId="164" fontId="11" fillId="13" borderId="14" xfId="1" applyNumberFormat="1" applyFont="1" applyFill="1" applyBorder="1" applyAlignment="1">
      <alignment horizontal="center" vertical="center"/>
    </xf>
    <xf numFmtId="164" fontId="11" fillId="13" borderId="4" xfId="1" applyNumberFormat="1" applyFont="1" applyFill="1" applyBorder="1" applyAlignment="1">
      <alignment horizontal="center" vertical="center"/>
    </xf>
    <xf numFmtId="164" fontId="11" fillId="13" borderId="0" xfId="1" applyNumberFormat="1" applyFont="1" applyFill="1" applyBorder="1" applyAlignment="1">
      <alignment horizontal="center" vertical="center"/>
    </xf>
    <xf numFmtId="0" fontId="13" fillId="13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8"/>
  <sheetViews>
    <sheetView tabSelected="1" view="pageBreakPreview" topLeftCell="AH1" zoomScaleNormal="80" zoomScaleSheetLayoutView="100" workbookViewId="0">
      <pane ySplit="8" topLeftCell="A9" activePane="bottomLeft" state="frozen"/>
      <selection activeCell="P36" sqref="P36"/>
      <selection pane="bottomLeft" activeCell="AN14" sqref="AN14"/>
    </sheetView>
  </sheetViews>
  <sheetFormatPr defaultRowHeight="15" outlineLevelCol="1" x14ac:dyDescent="0.25"/>
  <cols>
    <col min="1" max="1" width="39.85546875" style="26" bestFit="1" customWidth="1"/>
    <col min="2" max="2" width="7.5703125" bestFit="1" customWidth="1"/>
    <col min="3" max="3" width="12.5703125" bestFit="1" customWidth="1"/>
    <col min="4" max="4" width="29.42578125" bestFit="1" customWidth="1"/>
    <col min="5" max="5" width="27.5703125" bestFit="1" customWidth="1"/>
    <col min="6" max="6" width="34" style="24" bestFit="1" customWidth="1"/>
    <col min="7" max="7" width="12" style="25" customWidth="1"/>
    <col min="8" max="8" width="93.28515625" style="26" bestFit="1" customWidth="1"/>
    <col min="9" max="9" width="20.5703125" style="27" bestFit="1" customWidth="1"/>
    <col min="10" max="10" width="25.5703125" style="28" bestFit="1" customWidth="1"/>
    <col min="11" max="11" width="24" style="27" bestFit="1" customWidth="1"/>
    <col min="12" max="13" width="20.5703125" style="27" hidden="1" customWidth="1" outlineLevel="1"/>
    <col min="14" max="14" width="21.5703125" style="27" hidden="1" customWidth="1" outlineLevel="1"/>
    <col min="15" max="15" width="20.5703125" style="27" hidden="1" customWidth="1" outlineLevel="1"/>
    <col min="16" max="16" width="18" style="27" hidden="1" customWidth="1" outlineLevel="1"/>
    <col min="17" max="18" width="20.5703125" style="27" hidden="1" customWidth="1" outlineLevel="1"/>
    <col min="19" max="19" width="21.5703125" style="27" hidden="1" customWidth="1" outlineLevel="1"/>
    <col min="20" max="20" width="20.5703125" style="27" hidden="1" customWidth="1" outlineLevel="1"/>
    <col min="21" max="21" width="18" style="27" hidden="1" customWidth="1" outlineLevel="1"/>
    <col min="22" max="22" width="16.85546875" style="27" bestFit="1" customWidth="1" collapsed="1"/>
    <col min="23" max="23" width="31.85546875" style="27" bestFit="1" customWidth="1"/>
    <col min="24" max="24" width="15.5703125" style="27" bestFit="1" customWidth="1"/>
    <col min="25" max="25" width="23.42578125" style="97" bestFit="1" customWidth="1"/>
    <col min="26" max="26" width="19" style="27" bestFit="1" customWidth="1"/>
    <col min="27" max="27" width="27.28515625" style="27" bestFit="1" customWidth="1"/>
    <col min="28" max="28" width="15.5703125" style="27" bestFit="1" customWidth="1"/>
    <col min="29" max="29" width="23.42578125" style="27" bestFit="1" customWidth="1"/>
    <col min="30" max="30" width="15.42578125" style="27" customWidth="1"/>
    <col min="31" max="31" width="15.5703125" style="27" bestFit="1" customWidth="1"/>
    <col min="32" max="32" width="23.42578125" style="99" bestFit="1" customWidth="1"/>
    <col min="33" max="33" width="15.42578125" style="99" bestFit="1" customWidth="1"/>
    <col min="34" max="34" width="22.28515625" style="27" bestFit="1" customWidth="1"/>
    <col min="35" max="35" width="23.42578125" style="103" bestFit="1" customWidth="1"/>
    <col min="36" max="36" width="15.42578125" style="103" bestFit="1" customWidth="1"/>
    <col min="37" max="37" width="20.140625" style="27" bestFit="1" customWidth="1"/>
    <col min="38" max="38" width="23.42578125" style="99" bestFit="1" customWidth="1"/>
    <col min="39" max="39" width="15.42578125" style="99" bestFit="1" customWidth="1"/>
    <col min="40" max="40" width="28.42578125" style="27" bestFit="1" customWidth="1"/>
    <col min="41" max="41" width="23.42578125" style="27" bestFit="1" customWidth="1"/>
    <col min="42" max="42" width="21.85546875" style="27" bestFit="1" customWidth="1"/>
    <col min="43" max="43" width="23.42578125" style="99" bestFit="1" customWidth="1"/>
    <col min="44" max="44" width="92.7109375" style="26" bestFit="1" customWidth="1"/>
  </cols>
  <sheetData>
    <row r="1" spans="1:45" ht="18.75" x14ac:dyDescent="0.3">
      <c r="A1" s="150" t="s">
        <v>882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</row>
    <row r="2" spans="1:45" ht="18.75" x14ac:dyDescent="0.3">
      <c r="A2" s="151" t="s">
        <v>883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</row>
    <row r="3" spans="1:45" ht="18.75" x14ac:dyDescent="0.3">
      <c r="A3" s="116"/>
      <c r="B3" s="80"/>
      <c r="D3" s="80"/>
      <c r="E3" s="80"/>
      <c r="F3" s="80"/>
      <c r="G3" s="82"/>
      <c r="H3" s="80"/>
      <c r="I3" s="81"/>
      <c r="J3" s="81"/>
      <c r="K3" s="81"/>
      <c r="L3" s="152" t="s">
        <v>860</v>
      </c>
      <c r="M3" s="152"/>
      <c r="N3" s="152"/>
      <c r="O3" s="152"/>
      <c r="P3" s="152"/>
      <c r="Q3" s="152"/>
      <c r="R3" s="152"/>
      <c r="S3" s="152"/>
      <c r="T3" s="152"/>
      <c r="U3" s="152"/>
      <c r="V3" s="153" t="s">
        <v>876</v>
      </c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05"/>
      <c r="AR3" s="80"/>
      <c r="AS3" s="74"/>
    </row>
    <row r="4" spans="1:45" s="35" customFormat="1" ht="18.75" x14ac:dyDescent="0.3">
      <c r="A4" s="116"/>
      <c r="B4" s="30"/>
      <c r="C4" s="115"/>
      <c r="E4" s="32"/>
      <c r="F4" s="32"/>
      <c r="G4" s="34"/>
      <c r="H4" s="115" t="s">
        <v>878</v>
      </c>
      <c r="I4" s="33"/>
      <c r="J4" s="31"/>
      <c r="K4" s="31"/>
      <c r="L4" s="155" t="s">
        <v>857</v>
      </c>
      <c r="M4" s="155"/>
      <c r="N4" s="155"/>
      <c r="O4" s="155"/>
      <c r="P4" s="155"/>
      <c r="Q4" s="156" t="s">
        <v>858</v>
      </c>
      <c r="R4" s="156"/>
      <c r="S4" s="156"/>
      <c r="T4" s="156"/>
      <c r="U4" s="157"/>
      <c r="V4" s="158" t="s">
        <v>10</v>
      </c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06"/>
      <c r="AR4" s="30"/>
    </row>
    <row r="5" spans="1:45" s="35" customFormat="1" ht="18.75" x14ac:dyDescent="0.3">
      <c r="A5" s="116"/>
      <c r="B5" s="30"/>
      <c r="C5" s="32"/>
      <c r="D5" s="32"/>
      <c r="E5" s="32"/>
      <c r="F5" s="32"/>
      <c r="G5" s="34"/>
      <c r="H5" s="32" t="s">
        <v>881</v>
      </c>
      <c r="I5" s="33"/>
      <c r="J5" s="31"/>
      <c r="K5" s="31"/>
      <c r="L5" s="42" t="s">
        <v>864</v>
      </c>
      <c r="M5" s="42" t="s">
        <v>864</v>
      </c>
      <c r="N5" s="42" t="s">
        <v>864</v>
      </c>
      <c r="O5" s="42" t="s">
        <v>864</v>
      </c>
      <c r="P5" s="31"/>
      <c r="Q5" s="42" t="s">
        <v>864</v>
      </c>
      <c r="R5" s="42" t="s">
        <v>864</v>
      </c>
      <c r="S5" s="42" t="s">
        <v>864</v>
      </c>
      <c r="T5" s="42" t="s">
        <v>864</v>
      </c>
      <c r="U5" s="41"/>
      <c r="V5" s="57" t="s">
        <v>864</v>
      </c>
      <c r="W5" s="163" t="s">
        <v>875</v>
      </c>
      <c r="X5" s="59" t="s">
        <v>864</v>
      </c>
      <c r="Y5" s="163" t="s">
        <v>875</v>
      </c>
      <c r="Z5" s="57" t="s">
        <v>864</v>
      </c>
      <c r="AA5" s="160" t="s">
        <v>875</v>
      </c>
      <c r="AB5" s="59" t="s">
        <v>864</v>
      </c>
      <c r="AC5" s="160" t="s">
        <v>875</v>
      </c>
      <c r="AD5" s="131"/>
      <c r="AE5" s="57" t="s">
        <v>864</v>
      </c>
      <c r="AF5" s="160" t="s">
        <v>875</v>
      </c>
      <c r="AG5" s="131"/>
      <c r="AH5" s="59" t="s">
        <v>864</v>
      </c>
      <c r="AI5" s="160" t="s">
        <v>875</v>
      </c>
      <c r="AJ5" s="131"/>
      <c r="AK5" s="57" t="s">
        <v>864</v>
      </c>
      <c r="AL5" s="160" t="s">
        <v>875</v>
      </c>
      <c r="AM5" s="170" t="s">
        <v>880</v>
      </c>
      <c r="AN5" s="59" t="s">
        <v>877</v>
      </c>
      <c r="AO5" s="160" t="s">
        <v>875</v>
      </c>
      <c r="AP5" s="57" t="s">
        <v>864</v>
      </c>
      <c r="AQ5" s="160" t="s">
        <v>875</v>
      </c>
      <c r="AR5" s="30"/>
    </row>
    <row r="6" spans="1:45" s="35" customFormat="1" ht="18.75" x14ac:dyDescent="0.3">
      <c r="B6" s="30"/>
      <c r="C6" s="32"/>
      <c r="D6" s="32"/>
      <c r="E6" s="32"/>
      <c r="F6" s="32"/>
      <c r="G6" s="34"/>
      <c r="H6" s="32"/>
      <c r="I6" s="33"/>
      <c r="J6" s="31"/>
      <c r="K6" s="31"/>
      <c r="L6" s="43">
        <v>5</v>
      </c>
      <c r="M6" s="43">
        <v>5</v>
      </c>
      <c r="N6" s="43">
        <v>5</v>
      </c>
      <c r="O6" s="43">
        <v>2</v>
      </c>
      <c r="P6" s="31"/>
      <c r="Q6" s="43">
        <v>10</v>
      </c>
      <c r="R6" s="43">
        <v>10</v>
      </c>
      <c r="S6" s="43">
        <v>8</v>
      </c>
      <c r="T6" s="43">
        <v>4</v>
      </c>
      <c r="U6" s="41"/>
      <c r="V6" s="57">
        <v>3</v>
      </c>
      <c r="W6" s="164"/>
      <c r="X6" s="59">
        <v>6</v>
      </c>
      <c r="Y6" s="164"/>
      <c r="Z6" s="57">
        <v>80</v>
      </c>
      <c r="AA6" s="161"/>
      <c r="AB6" s="59">
        <v>40</v>
      </c>
      <c r="AC6" s="161"/>
      <c r="AD6" s="144"/>
      <c r="AE6" s="57">
        <v>40</v>
      </c>
      <c r="AF6" s="161"/>
      <c r="AG6" s="146"/>
      <c r="AH6" s="59">
        <v>1</v>
      </c>
      <c r="AI6" s="161"/>
      <c r="AJ6" s="146"/>
      <c r="AK6" s="57">
        <v>1</v>
      </c>
      <c r="AL6" s="161"/>
      <c r="AM6" s="171"/>
      <c r="AN6" s="59">
        <v>0.5</v>
      </c>
      <c r="AO6" s="161"/>
      <c r="AP6" s="57">
        <v>0.3</v>
      </c>
      <c r="AQ6" s="161"/>
      <c r="AR6" s="30"/>
    </row>
    <row r="7" spans="1:45" s="1" customFormat="1" ht="15.75" x14ac:dyDescent="0.25">
      <c r="A7" s="76" t="s">
        <v>866</v>
      </c>
      <c r="L7" s="44" t="s">
        <v>865</v>
      </c>
      <c r="M7" s="44" t="s">
        <v>865</v>
      </c>
      <c r="N7" s="44" t="s">
        <v>865</v>
      </c>
      <c r="O7" s="44" t="s">
        <v>865</v>
      </c>
      <c r="P7" s="40"/>
      <c r="Q7" s="44" t="s">
        <v>865</v>
      </c>
      <c r="R7" s="44" t="s">
        <v>865</v>
      </c>
      <c r="S7" s="44" t="s">
        <v>865</v>
      </c>
      <c r="T7" s="44" t="s">
        <v>865</v>
      </c>
      <c r="V7" s="60" t="s">
        <v>856</v>
      </c>
      <c r="W7" s="165"/>
      <c r="X7" s="61" t="s">
        <v>859</v>
      </c>
      <c r="Y7" s="165"/>
      <c r="Z7" s="60" t="s">
        <v>861</v>
      </c>
      <c r="AA7" s="162"/>
      <c r="AB7" s="61" t="s">
        <v>861</v>
      </c>
      <c r="AC7" s="162"/>
      <c r="AD7" s="145"/>
      <c r="AE7" s="60" t="s">
        <v>861</v>
      </c>
      <c r="AF7" s="162"/>
      <c r="AG7" s="147"/>
      <c r="AH7" s="61" t="s">
        <v>859</v>
      </c>
      <c r="AI7" s="162"/>
      <c r="AJ7" s="148"/>
      <c r="AK7" s="60" t="s">
        <v>859</v>
      </c>
      <c r="AL7" s="162"/>
      <c r="AM7" s="171"/>
      <c r="AN7" s="61" t="s">
        <v>861</v>
      </c>
      <c r="AO7" s="162"/>
      <c r="AP7" s="60" t="s">
        <v>861</v>
      </c>
      <c r="AQ7" s="162"/>
    </row>
    <row r="8" spans="1:45" s="1" customFormat="1" ht="30.75" thickBot="1" x14ac:dyDescent="0.3">
      <c r="A8" s="83" t="s">
        <v>7</v>
      </c>
      <c r="B8" s="85" t="s">
        <v>0</v>
      </c>
      <c r="C8" s="85" t="s">
        <v>6</v>
      </c>
      <c r="D8" s="85" t="s">
        <v>1</v>
      </c>
      <c r="E8" s="85" t="s">
        <v>2</v>
      </c>
      <c r="F8" s="83" t="s">
        <v>3</v>
      </c>
      <c r="G8" s="83" t="s">
        <v>4</v>
      </c>
      <c r="H8" s="83" t="s">
        <v>5</v>
      </c>
      <c r="I8" s="84" t="s">
        <v>850</v>
      </c>
      <c r="J8" s="84" t="s">
        <v>8</v>
      </c>
      <c r="K8" s="84" t="s">
        <v>9</v>
      </c>
      <c r="L8" s="36" t="s">
        <v>851</v>
      </c>
      <c r="M8" s="36" t="s">
        <v>852</v>
      </c>
      <c r="N8" s="36" t="s">
        <v>853</v>
      </c>
      <c r="O8" s="36" t="s">
        <v>854</v>
      </c>
      <c r="P8" s="36" t="s">
        <v>855</v>
      </c>
      <c r="Q8" s="36" t="s">
        <v>851</v>
      </c>
      <c r="R8" s="36" t="s">
        <v>852</v>
      </c>
      <c r="S8" s="36" t="s">
        <v>853</v>
      </c>
      <c r="T8" s="36" t="s">
        <v>854</v>
      </c>
      <c r="U8" s="36" t="s">
        <v>855</v>
      </c>
      <c r="V8" s="86" t="s">
        <v>11</v>
      </c>
      <c r="W8" s="132" t="s">
        <v>11</v>
      </c>
      <c r="X8" s="87" t="s">
        <v>12</v>
      </c>
      <c r="Y8" s="132" t="s">
        <v>12</v>
      </c>
      <c r="Z8" s="86" t="s">
        <v>848</v>
      </c>
      <c r="AA8" s="100" t="s">
        <v>848</v>
      </c>
      <c r="AB8" s="87" t="s">
        <v>862</v>
      </c>
      <c r="AC8" s="100" t="s">
        <v>862</v>
      </c>
      <c r="AD8" s="100"/>
      <c r="AE8" s="86" t="s">
        <v>845</v>
      </c>
      <c r="AF8" s="100" t="s">
        <v>845</v>
      </c>
      <c r="AG8" s="100"/>
      <c r="AH8" s="87" t="s">
        <v>846</v>
      </c>
      <c r="AI8" s="101" t="s">
        <v>846</v>
      </c>
      <c r="AJ8" s="120"/>
      <c r="AK8" s="86" t="s">
        <v>847</v>
      </c>
      <c r="AL8" s="100" t="s">
        <v>847</v>
      </c>
      <c r="AM8" s="172"/>
      <c r="AN8" s="87" t="s">
        <v>863</v>
      </c>
      <c r="AO8" s="100" t="s">
        <v>863</v>
      </c>
      <c r="AP8" s="86" t="s">
        <v>849</v>
      </c>
      <c r="AQ8" s="100" t="s">
        <v>849</v>
      </c>
      <c r="AR8" s="84" t="s">
        <v>13</v>
      </c>
    </row>
    <row r="9" spans="1:45" ht="15.75" thickTop="1" x14ac:dyDescent="0.25">
      <c r="A9" s="3" t="s">
        <v>27</v>
      </c>
      <c r="B9" s="2" t="s">
        <v>14</v>
      </c>
      <c r="C9" s="3" t="s">
        <v>26</v>
      </c>
      <c r="D9" s="3" t="s">
        <v>15</v>
      </c>
      <c r="E9" s="3" t="s">
        <v>16</v>
      </c>
      <c r="F9" s="4" t="s">
        <v>31</v>
      </c>
      <c r="G9" s="5" t="s">
        <v>32</v>
      </c>
      <c r="H9" s="3" t="s">
        <v>33</v>
      </c>
      <c r="I9" s="6">
        <v>58</v>
      </c>
      <c r="J9" s="6">
        <v>18</v>
      </c>
      <c r="K9" s="6">
        <v>0</v>
      </c>
      <c r="L9" s="6">
        <v>8</v>
      </c>
      <c r="M9" s="6">
        <v>8</v>
      </c>
      <c r="N9" s="6">
        <v>8</v>
      </c>
      <c r="O9" s="6">
        <v>18</v>
      </c>
      <c r="P9" s="6">
        <v>42</v>
      </c>
      <c r="Q9" s="6">
        <v>12</v>
      </c>
      <c r="R9" s="6">
        <v>12</v>
      </c>
      <c r="S9" s="6">
        <v>16</v>
      </c>
      <c r="T9" s="6">
        <v>30</v>
      </c>
      <c r="U9" s="6">
        <v>70</v>
      </c>
      <c r="V9" s="6">
        <v>336</v>
      </c>
      <c r="W9" s="133">
        <f>V9*90</f>
        <v>30240</v>
      </c>
      <c r="X9" s="6">
        <v>22.4</v>
      </c>
      <c r="Y9" s="133">
        <f>X9*90</f>
        <v>2015.9999999999998</v>
      </c>
      <c r="Z9" s="6">
        <v>6080</v>
      </c>
      <c r="AA9" s="90">
        <f>Z9*90</f>
        <v>547200</v>
      </c>
      <c r="AB9" s="6">
        <v>3040</v>
      </c>
      <c r="AC9" s="90">
        <f>AB9*90</f>
        <v>273600</v>
      </c>
      <c r="AD9" s="90"/>
      <c r="AE9" s="6">
        <v>3040</v>
      </c>
      <c r="AF9" s="90">
        <f>AE9*90</f>
        <v>273600</v>
      </c>
      <c r="AG9" s="90"/>
      <c r="AH9" s="6">
        <v>3.7333333333333334</v>
      </c>
      <c r="AI9" s="90">
        <f>AH9*90</f>
        <v>336</v>
      </c>
      <c r="AJ9" s="90"/>
      <c r="AK9" s="6">
        <v>3.7333333333333334</v>
      </c>
      <c r="AL9" s="90">
        <f>AK9*90</f>
        <v>336</v>
      </c>
      <c r="AM9" s="121">
        <v>336</v>
      </c>
      <c r="AN9" s="6">
        <v>38</v>
      </c>
      <c r="AO9" s="6">
        <f>AN9*90</f>
        <v>3420</v>
      </c>
      <c r="AP9" s="6">
        <v>22.8</v>
      </c>
      <c r="AQ9" s="90">
        <f>AP9*90</f>
        <v>2052</v>
      </c>
      <c r="AR9" s="67" t="s">
        <v>34</v>
      </c>
    </row>
    <row r="10" spans="1:45" x14ac:dyDescent="0.25">
      <c r="A10" s="8" t="s">
        <v>27</v>
      </c>
      <c r="B10" s="7" t="s">
        <v>14</v>
      </c>
      <c r="C10" s="8" t="s">
        <v>26</v>
      </c>
      <c r="D10" s="8" t="s">
        <v>15</v>
      </c>
      <c r="E10" s="8" t="s">
        <v>16</v>
      </c>
      <c r="F10" s="9" t="s">
        <v>39</v>
      </c>
      <c r="G10" s="5" t="s">
        <v>40</v>
      </c>
      <c r="H10" s="8" t="s">
        <v>41</v>
      </c>
      <c r="I10" s="6">
        <v>30</v>
      </c>
      <c r="J10" s="6">
        <v>30</v>
      </c>
      <c r="K10" s="6">
        <v>0</v>
      </c>
      <c r="L10" s="6">
        <v>12</v>
      </c>
      <c r="M10" s="6">
        <v>12</v>
      </c>
      <c r="N10" s="6">
        <v>12</v>
      </c>
      <c r="O10" s="6">
        <v>30</v>
      </c>
      <c r="P10" s="6">
        <v>66</v>
      </c>
      <c r="Q10" s="6">
        <v>6</v>
      </c>
      <c r="R10" s="6">
        <v>6</v>
      </c>
      <c r="S10" s="6">
        <v>8</v>
      </c>
      <c r="T10" s="6">
        <v>16</v>
      </c>
      <c r="U10" s="6">
        <v>36</v>
      </c>
      <c r="V10" s="6">
        <v>306</v>
      </c>
      <c r="W10" s="133">
        <f t="shared" ref="W10:W23" si="0">V10*90</f>
        <v>27540</v>
      </c>
      <c r="X10" s="6">
        <v>20.399999999999999</v>
      </c>
      <c r="Y10" s="133">
        <f t="shared" ref="Y10:Y22" si="1">X10*90</f>
        <v>1835.9999999999998</v>
      </c>
      <c r="Z10" s="6">
        <v>4800</v>
      </c>
      <c r="AA10" s="90">
        <f t="shared" ref="AA10:AA22" si="2">Z10*90</f>
        <v>432000</v>
      </c>
      <c r="AB10" s="6">
        <v>2400</v>
      </c>
      <c r="AC10" s="90">
        <f t="shared" ref="AC10:AC22" si="3">AB10*90</f>
        <v>216000</v>
      </c>
      <c r="AD10" s="90"/>
      <c r="AE10" s="6">
        <v>2400</v>
      </c>
      <c r="AF10" s="90">
        <f t="shared" ref="AF10:AF22" si="4">AE10*90</f>
        <v>216000</v>
      </c>
      <c r="AG10" s="90"/>
      <c r="AH10" s="6">
        <v>3.4</v>
      </c>
      <c r="AI10" s="90">
        <f t="shared" ref="AI10:AI22" si="5">AH10*90</f>
        <v>306</v>
      </c>
      <c r="AJ10" s="90"/>
      <c r="AK10" s="6">
        <v>3.4</v>
      </c>
      <c r="AL10" s="90">
        <f t="shared" ref="AL10:AL22" si="6">AK10*90</f>
        <v>306</v>
      </c>
      <c r="AM10" s="121">
        <v>306</v>
      </c>
      <c r="AN10" s="6">
        <v>30</v>
      </c>
      <c r="AO10" s="6">
        <f t="shared" ref="AO10:AO22" si="7">AN10*90</f>
        <v>2700</v>
      </c>
      <c r="AP10" s="6">
        <v>18</v>
      </c>
      <c r="AQ10" s="90">
        <f t="shared" ref="AQ10:AQ22" si="8">AP10*90</f>
        <v>1620</v>
      </c>
      <c r="AR10" s="66" t="s">
        <v>34</v>
      </c>
    </row>
    <row r="11" spans="1:45" x14ac:dyDescent="0.25">
      <c r="A11" s="8" t="s">
        <v>27</v>
      </c>
      <c r="B11" s="7" t="s">
        <v>14</v>
      </c>
      <c r="C11" s="8" t="s">
        <v>26</v>
      </c>
      <c r="D11" s="8" t="s">
        <v>15</v>
      </c>
      <c r="E11" s="8" t="s">
        <v>105</v>
      </c>
      <c r="F11" s="9" t="s">
        <v>112</v>
      </c>
      <c r="G11" s="19" t="s">
        <v>115</v>
      </c>
      <c r="H11" s="8" t="s">
        <v>116</v>
      </c>
      <c r="I11" s="6">
        <v>50</v>
      </c>
      <c r="J11" s="6">
        <v>60</v>
      </c>
      <c r="K11" s="6">
        <v>0</v>
      </c>
      <c r="L11" s="6">
        <v>24</v>
      </c>
      <c r="M11" s="6">
        <v>24</v>
      </c>
      <c r="N11" s="6">
        <v>24</v>
      </c>
      <c r="O11" s="6">
        <v>60</v>
      </c>
      <c r="P11" s="6">
        <v>132</v>
      </c>
      <c r="Q11" s="6">
        <v>10</v>
      </c>
      <c r="R11" s="6">
        <v>10</v>
      </c>
      <c r="S11" s="6">
        <v>14</v>
      </c>
      <c r="T11" s="6">
        <v>26</v>
      </c>
      <c r="U11" s="6">
        <v>60</v>
      </c>
      <c r="V11" s="6">
        <v>576</v>
      </c>
      <c r="W11" s="133">
        <f t="shared" si="0"/>
        <v>51840</v>
      </c>
      <c r="X11" s="6">
        <v>38.4</v>
      </c>
      <c r="Y11" s="133">
        <f t="shared" si="1"/>
        <v>3456</v>
      </c>
      <c r="Z11" s="6">
        <v>8800</v>
      </c>
      <c r="AA11" s="90">
        <f t="shared" si="2"/>
        <v>792000</v>
      </c>
      <c r="AB11" s="6">
        <v>4400</v>
      </c>
      <c r="AC11" s="90">
        <f t="shared" si="3"/>
        <v>396000</v>
      </c>
      <c r="AD11" s="90"/>
      <c r="AE11" s="6">
        <v>4400</v>
      </c>
      <c r="AF11" s="90">
        <f t="shared" si="4"/>
        <v>396000</v>
      </c>
      <c r="AG11" s="90"/>
      <c r="AH11" s="6">
        <v>6.4</v>
      </c>
      <c r="AI11" s="90">
        <f t="shared" si="5"/>
        <v>576</v>
      </c>
      <c r="AJ11" s="90"/>
      <c r="AK11" s="6">
        <v>6.4</v>
      </c>
      <c r="AL11" s="90">
        <f t="shared" si="6"/>
        <v>576</v>
      </c>
      <c r="AM11" s="121">
        <v>576</v>
      </c>
      <c r="AN11" s="6">
        <v>55</v>
      </c>
      <c r="AO11" s="6">
        <f t="shared" si="7"/>
        <v>4950</v>
      </c>
      <c r="AP11" s="6">
        <v>33</v>
      </c>
      <c r="AQ11" s="90">
        <f t="shared" si="8"/>
        <v>2970</v>
      </c>
      <c r="AR11" s="66" t="s">
        <v>34</v>
      </c>
    </row>
    <row r="12" spans="1:45" x14ac:dyDescent="0.25">
      <c r="A12" s="8" t="s">
        <v>27</v>
      </c>
      <c r="B12" s="7" t="s">
        <v>14</v>
      </c>
      <c r="C12" s="8" t="s">
        <v>26</v>
      </c>
      <c r="D12" s="8" t="s">
        <v>15</v>
      </c>
      <c r="E12" s="8" t="s">
        <v>117</v>
      </c>
      <c r="F12" s="9" t="s">
        <v>118</v>
      </c>
      <c r="G12" s="5" t="s">
        <v>122</v>
      </c>
      <c r="H12" s="8" t="s">
        <v>123</v>
      </c>
      <c r="I12" s="6">
        <v>0</v>
      </c>
      <c r="J12" s="6">
        <v>67</v>
      </c>
      <c r="K12" s="6">
        <v>0</v>
      </c>
      <c r="L12" s="6">
        <v>28</v>
      </c>
      <c r="M12" s="6">
        <v>28</v>
      </c>
      <c r="N12" s="6">
        <v>28</v>
      </c>
      <c r="O12" s="6">
        <v>68</v>
      </c>
      <c r="P12" s="6">
        <v>152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456</v>
      </c>
      <c r="W12" s="133">
        <f t="shared" si="0"/>
        <v>41040</v>
      </c>
      <c r="X12" s="6">
        <v>30.4</v>
      </c>
      <c r="Y12" s="133">
        <f t="shared" si="1"/>
        <v>2736</v>
      </c>
      <c r="Z12" s="6">
        <v>5360</v>
      </c>
      <c r="AA12" s="90">
        <f t="shared" si="2"/>
        <v>482400</v>
      </c>
      <c r="AB12" s="6">
        <v>2680</v>
      </c>
      <c r="AC12" s="90">
        <f t="shared" si="3"/>
        <v>241200</v>
      </c>
      <c r="AD12" s="90"/>
      <c r="AE12" s="6">
        <v>2680</v>
      </c>
      <c r="AF12" s="90">
        <f t="shared" si="4"/>
        <v>241200</v>
      </c>
      <c r="AG12" s="90"/>
      <c r="AH12" s="6">
        <v>5.0666666666666664</v>
      </c>
      <c r="AI12" s="90">
        <f t="shared" si="5"/>
        <v>456</v>
      </c>
      <c r="AJ12" s="90"/>
      <c r="AK12" s="6">
        <v>5.0666666666666664</v>
      </c>
      <c r="AL12" s="90">
        <f t="shared" si="6"/>
        <v>456</v>
      </c>
      <c r="AM12" s="121">
        <v>456</v>
      </c>
      <c r="AN12" s="6">
        <v>33.5</v>
      </c>
      <c r="AO12" s="6">
        <f t="shared" si="7"/>
        <v>3015</v>
      </c>
      <c r="AP12" s="6">
        <v>20.099999999999998</v>
      </c>
      <c r="AQ12" s="90">
        <f t="shared" si="8"/>
        <v>1808.9999999999998</v>
      </c>
      <c r="AR12" s="66" t="s">
        <v>34</v>
      </c>
    </row>
    <row r="13" spans="1:45" x14ac:dyDescent="0.25">
      <c r="A13" s="8" t="s">
        <v>27</v>
      </c>
      <c r="B13" s="7" t="s">
        <v>14</v>
      </c>
      <c r="C13" s="8" t="s">
        <v>26</v>
      </c>
      <c r="D13" s="8" t="s">
        <v>15</v>
      </c>
      <c r="E13" s="8" t="s">
        <v>117</v>
      </c>
      <c r="F13" s="9" t="s">
        <v>118</v>
      </c>
      <c r="G13" s="5" t="s">
        <v>132</v>
      </c>
      <c r="H13" s="8" t="s">
        <v>133</v>
      </c>
      <c r="I13" s="6">
        <v>27</v>
      </c>
      <c r="J13" s="6">
        <v>12</v>
      </c>
      <c r="K13" s="6">
        <v>0</v>
      </c>
      <c r="L13" s="6">
        <v>6</v>
      </c>
      <c r="M13" s="6">
        <v>6</v>
      </c>
      <c r="N13" s="6">
        <v>6</v>
      </c>
      <c r="O13" s="6">
        <v>12</v>
      </c>
      <c r="P13" s="6">
        <v>30</v>
      </c>
      <c r="Q13" s="6">
        <v>6</v>
      </c>
      <c r="R13" s="6">
        <v>6</v>
      </c>
      <c r="S13" s="6">
        <v>8</v>
      </c>
      <c r="T13" s="6">
        <v>14</v>
      </c>
      <c r="U13" s="6">
        <v>34</v>
      </c>
      <c r="V13" s="6">
        <v>192</v>
      </c>
      <c r="W13" s="133">
        <f t="shared" si="0"/>
        <v>17280</v>
      </c>
      <c r="X13" s="6">
        <v>12.8</v>
      </c>
      <c r="Y13" s="133">
        <f t="shared" si="1"/>
        <v>1152</v>
      </c>
      <c r="Z13" s="6">
        <v>3120</v>
      </c>
      <c r="AA13" s="90">
        <f t="shared" si="2"/>
        <v>280800</v>
      </c>
      <c r="AB13" s="6">
        <v>1560</v>
      </c>
      <c r="AC13" s="90">
        <f t="shared" si="3"/>
        <v>140400</v>
      </c>
      <c r="AD13" s="90"/>
      <c r="AE13" s="6">
        <v>1560</v>
      </c>
      <c r="AF13" s="90">
        <f t="shared" si="4"/>
        <v>140400</v>
      </c>
      <c r="AG13" s="90"/>
      <c r="AH13" s="6">
        <v>2.1333333333333333</v>
      </c>
      <c r="AI13" s="90">
        <f t="shared" si="5"/>
        <v>192</v>
      </c>
      <c r="AJ13" s="90"/>
      <c r="AK13" s="6">
        <v>2.1333333333333333</v>
      </c>
      <c r="AL13" s="90">
        <f t="shared" si="6"/>
        <v>192</v>
      </c>
      <c r="AM13" s="121">
        <v>192</v>
      </c>
      <c r="AN13" s="6">
        <v>19.5</v>
      </c>
      <c r="AO13" s="6">
        <f t="shared" si="7"/>
        <v>1755</v>
      </c>
      <c r="AP13" s="6">
        <v>11.7</v>
      </c>
      <c r="AQ13" s="90">
        <f t="shared" si="8"/>
        <v>1053</v>
      </c>
      <c r="AR13" s="66" t="s">
        <v>34</v>
      </c>
    </row>
    <row r="14" spans="1:45" x14ac:dyDescent="0.25">
      <c r="A14" s="8" t="s">
        <v>27</v>
      </c>
      <c r="B14" s="7" t="s">
        <v>14</v>
      </c>
      <c r="C14" s="8" t="s">
        <v>26</v>
      </c>
      <c r="D14" s="8" t="s">
        <v>15</v>
      </c>
      <c r="E14" s="8" t="s">
        <v>117</v>
      </c>
      <c r="F14" s="9" t="s">
        <v>118</v>
      </c>
      <c r="G14" s="5" t="s">
        <v>134</v>
      </c>
      <c r="H14" s="8" t="s">
        <v>135</v>
      </c>
      <c r="I14" s="6">
        <v>59</v>
      </c>
      <c r="J14" s="6">
        <v>35</v>
      </c>
      <c r="K14" s="6">
        <v>0</v>
      </c>
      <c r="L14" s="6">
        <v>14</v>
      </c>
      <c r="M14" s="6">
        <v>14</v>
      </c>
      <c r="N14" s="6">
        <v>14</v>
      </c>
      <c r="O14" s="6">
        <v>36</v>
      </c>
      <c r="P14" s="6">
        <v>78</v>
      </c>
      <c r="Q14" s="6">
        <v>12</v>
      </c>
      <c r="R14" s="6">
        <v>12</v>
      </c>
      <c r="S14" s="6">
        <v>16</v>
      </c>
      <c r="T14" s="6">
        <v>30</v>
      </c>
      <c r="U14" s="6">
        <v>70</v>
      </c>
      <c r="V14" s="6">
        <v>444</v>
      </c>
      <c r="W14" s="133">
        <f t="shared" si="0"/>
        <v>39960</v>
      </c>
      <c r="X14" s="6">
        <v>29.6</v>
      </c>
      <c r="Y14" s="133">
        <f t="shared" si="1"/>
        <v>2664</v>
      </c>
      <c r="Z14" s="6">
        <v>7520</v>
      </c>
      <c r="AA14" s="90">
        <f t="shared" si="2"/>
        <v>676800</v>
      </c>
      <c r="AB14" s="6">
        <v>3760</v>
      </c>
      <c r="AC14" s="90">
        <f t="shared" si="3"/>
        <v>338400</v>
      </c>
      <c r="AD14" s="90"/>
      <c r="AE14" s="6">
        <v>3760</v>
      </c>
      <c r="AF14" s="90">
        <f t="shared" si="4"/>
        <v>338400</v>
      </c>
      <c r="AG14" s="90"/>
      <c r="AH14" s="6">
        <v>4.9333333333333336</v>
      </c>
      <c r="AI14" s="90">
        <f t="shared" si="5"/>
        <v>444</v>
      </c>
      <c r="AJ14" s="90"/>
      <c r="AK14" s="6">
        <v>4.9333333333333336</v>
      </c>
      <c r="AL14" s="90">
        <f t="shared" si="6"/>
        <v>444</v>
      </c>
      <c r="AM14" s="121">
        <v>444</v>
      </c>
      <c r="AN14" s="6">
        <v>47</v>
      </c>
      <c r="AO14" s="6">
        <f t="shared" si="7"/>
        <v>4230</v>
      </c>
      <c r="AP14" s="6">
        <v>28.2</v>
      </c>
      <c r="AQ14" s="90">
        <f t="shared" si="8"/>
        <v>2538</v>
      </c>
      <c r="AR14" s="66" t="s">
        <v>34</v>
      </c>
    </row>
    <row r="15" spans="1:45" x14ac:dyDescent="0.25">
      <c r="A15" s="8" t="s">
        <v>27</v>
      </c>
      <c r="B15" s="7" t="s">
        <v>14</v>
      </c>
      <c r="C15" s="8" t="s">
        <v>26</v>
      </c>
      <c r="D15" s="8" t="s">
        <v>15</v>
      </c>
      <c r="E15" s="8" t="s">
        <v>117</v>
      </c>
      <c r="F15" s="9" t="s">
        <v>118</v>
      </c>
      <c r="G15" s="50" t="s">
        <v>140</v>
      </c>
      <c r="H15" s="8" t="s">
        <v>141</v>
      </c>
      <c r="I15" s="6">
        <v>0</v>
      </c>
      <c r="J15" s="6">
        <v>20</v>
      </c>
      <c r="K15" s="6">
        <v>0</v>
      </c>
      <c r="L15" s="6">
        <v>8</v>
      </c>
      <c r="M15" s="6">
        <v>8</v>
      </c>
      <c r="N15" s="6">
        <v>8</v>
      </c>
      <c r="O15" s="6">
        <v>20</v>
      </c>
      <c r="P15" s="6">
        <v>44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132</v>
      </c>
      <c r="W15" s="133">
        <f t="shared" si="0"/>
        <v>11880</v>
      </c>
      <c r="X15" s="6">
        <v>8.8000000000000007</v>
      </c>
      <c r="Y15" s="133">
        <f t="shared" si="1"/>
        <v>792.00000000000011</v>
      </c>
      <c r="Z15" s="6">
        <v>1600</v>
      </c>
      <c r="AA15" s="90">
        <f t="shared" si="2"/>
        <v>144000</v>
      </c>
      <c r="AB15" s="6">
        <v>800</v>
      </c>
      <c r="AC15" s="90">
        <f t="shared" si="3"/>
        <v>72000</v>
      </c>
      <c r="AD15" s="90"/>
      <c r="AE15" s="6">
        <v>800</v>
      </c>
      <c r="AF15" s="90">
        <f t="shared" si="4"/>
        <v>72000</v>
      </c>
      <c r="AG15" s="90"/>
      <c r="AH15" s="6">
        <v>1.4666666666666666</v>
      </c>
      <c r="AI15" s="90">
        <f t="shared" si="5"/>
        <v>132</v>
      </c>
      <c r="AJ15" s="90"/>
      <c r="AK15" s="6">
        <v>1.4666666666666666</v>
      </c>
      <c r="AL15" s="90">
        <f t="shared" si="6"/>
        <v>132</v>
      </c>
      <c r="AM15" s="121">
        <v>132</v>
      </c>
      <c r="AN15" s="6">
        <v>10</v>
      </c>
      <c r="AO15" s="6">
        <f t="shared" si="7"/>
        <v>900</v>
      </c>
      <c r="AP15" s="6">
        <v>6</v>
      </c>
      <c r="AQ15" s="90">
        <f t="shared" si="8"/>
        <v>540</v>
      </c>
      <c r="AR15" s="70" t="s">
        <v>34</v>
      </c>
    </row>
    <row r="16" spans="1:45" x14ac:dyDescent="0.25">
      <c r="A16" s="8" t="s">
        <v>27</v>
      </c>
      <c r="B16" s="7" t="s">
        <v>14</v>
      </c>
      <c r="C16" s="8" t="s">
        <v>26</v>
      </c>
      <c r="D16" s="8" t="s">
        <v>15</v>
      </c>
      <c r="E16" s="8" t="s">
        <v>117</v>
      </c>
      <c r="F16" s="9" t="s">
        <v>118</v>
      </c>
      <c r="G16" s="5" t="s">
        <v>120</v>
      </c>
      <c r="H16" s="8" t="s">
        <v>121</v>
      </c>
      <c r="I16" s="6">
        <v>40</v>
      </c>
      <c r="J16" s="6">
        <v>25</v>
      </c>
      <c r="K16" s="6">
        <v>0</v>
      </c>
      <c r="L16" s="6">
        <v>10</v>
      </c>
      <c r="M16" s="6">
        <v>10</v>
      </c>
      <c r="N16" s="6">
        <v>10</v>
      </c>
      <c r="O16" s="6">
        <v>26</v>
      </c>
      <c r="P16" s="6">
        <v>56</v>
      </c>
      <c r="Q16" s="6">
        <v>8</v>
      </c>
      <c r="R16" s="6">
        <v>8</v>
      </c>
      <c r="S16" s="6">
        <v>10</v>
      </c>
      <c r="T16" s="6">
        <v>20</v>
      </c>
      <c r="U16" s="6">
        <v>46</v>
      </c>
      <c r="V16" s="6">
        <v>306</v>
      </c>
      <c r="W16" s="133">
        <f t="shared" si="0"/>
        <v>27540</v>
      </c>
      <c r="X16" s="6">
        <v>20.399999999999999</v>
      </c>
      <c r="Y16" s="133">
        <f t="shared" si="1"/>
        <v>1835.9999999999998</v>
      </c>
      <c r="Z16" s="6">
        <v>5200</v>
      </c>
      <c r="AA16" s="90">
        <f t="shared" si="2"/>
        <v>468000</v>
      </c>
      <c r="AB16" s="6">
        <v>2600</v>
      </c>
      <c r="AC16" s="90">
        <f t="shared" si="3"/>
        <v>234000</v>
      </c>
      <c r="AD16" s="90"/>
      <c r="AE16" s="6">
        <v>2600</v>
      </c>
      <c r="AF16" s="90">
        <f t="shared" si="4"/>
        <v>234000</v>
      </c>
      <c r="AG16" s="90"/>
      <c r="AH16" s="6">
        <v>3.4</v>
      </c>
      <c r="AI16" s="90">
        <f t="shared" si="5"/>
        <v>306</v>
      </c>
      <c r="AJ16" s="90"/>
      <c r="AK16" s="6">
        <v>3.4</v>
      </c>
      <c r="AL16" s="90">
        <f t="shared" si="6"/>
        <v>306</v>
      </c>
      <c r="AM16" s="121">
        <v>306</v>
      </c>
      <c r="AN16" s="6">
        <v>32.5</v>
      </c>
      <c r="AO16" s="6">
        <f t="shared" si="7"/>
        <v>2925</v>
      </c>
      <c r="AP16" s="6">
        <v>19.5</v>
      </c>
      <c r="AQ16" s="90">
        <f t="shared" si="8"/>
        <v>1755</v>
      </c>
      <c r="AR16" s="66" t="s">
        <v>34</v>
      </c>
    </row>
    <row r="17" spans="1:44" x14ac:dyDescent="0.25">
      <c r="A17" s="8" t="s">
        <v>27</v>
      </c>
      <c r="B17" s="7" t="s">
        <v>14</v>
      </c>
      <c r="C17" s="8" t="s">
        <v>26</v>
      </c>
      <c r="D17" s="8" t="s">
        <v>15</v>
      </c>
      <c r="E17" s="8" t="s">
        <v>117</v>
      </c>
      <c r="F17" s="9" t="s">
        <v>118</v>
      </c>
      <c r="G17" s="5" t="s">
        <v>152</v>
      </c>
      <c r="H17" s="8" t="s">
        <v>153</v>
      </c>
      <c r="I17" s="6">
        <v>16</v>
      </c>
      <c r="J17" s="6">
        <v>30</v>
      </c>
      <c r="K17" s="6">
        <v>4</v>
      </c>
      <c r="L17" s="6">
        <v>12</v>
      </c>
      <c r="M17" s="6">
        <v>12</v>
      </c>
      <c r="N17" s="6">
        <v>12</v>
      </c>
      <c r="O17" s="6">
        <v>30</v>
      </c>
      <c r="P17" s="6">
        <v>66</v>
      </c>
      <c r="Q17" s="6">
        <v>4</v>
      </c>
      <c r="R17" s="6">
        <v>4</v>
      </c>
      <c r="S17" s="6">
        <v>4</v>
      </c>
      <c r="T17" s="6">
        <v>8</v>
      </c>
      <c r="U17" s="6">
        <v>20</v>
      </c>
      <c r="V17" s="6">
        <v>258</v>
      </c>
      <c r="W17" s="133">
        <f t="shared" si="0"/>
        <v>23220</v>
      </c>
      <c r="X17" s="6">
        <v>17.2</v>
      </c>
      <c r="Y17" s="133">
        <f t="shared" si="1"/>
        <v>1548</v>
      </c>
      <c r="Z17" s="6">
        <v>3680</v>
      </c>
      <c r="AA17" s="90">
        <f t="shared" si="2"/>
        <v>331200</v>
      </c>
      <c r="AB17" s="6">
        <v>1840</v>
      </c>
      <c r="AC17" s="90">
        <f t="shared" si="3"/>
        <v>165600</v>
      </c>
      <c r="AD17" s="90"/>
      <c r="AE17" s="6">
        <v>1840</v>
      </c>
      <c r="AF17" s="90">
        <f t="shared" si="4"/>
        <v>165600</v>
      </c>
      <c r="AG17" s="90"/>
      <c r="AH17" s="6">
        <v>2.8666666666666667</v>
      </c>
      <c r="AI17" s="90">
        <f t="shared" si="5"/>
        <v>258</v>
      </c>
      <c r="AJ17" s="90"/>
      <c r="AK17" s="6">
        <v>2.8666666666666667</v>
      </c>
      <c r="AL17" s="90">
        <f t="shared" si="6"/>
        <v>258</v>
      </c>
      <c r="AM17" s="121">
        <v>258</v>
      </c>
      <c r="AN17" s="6">
        <v>23</v>
      </c>
      <c r="AO17" s="6">
        <f t="shared" si="7"/>
        <v>2070</v>
      </c>
      <c r="AP17" s="6">
        <v>13.799999999999999</v>
      </c>
      <c r="AQ17" s="90">
        <f t="shared" si="8"/>
        <v>1242</v>
      </c>
      <c r="AR17" s="66" t="s">
        <v>34</v>
      </c>
    </row>
    <row r="18" spans="1:44" x14ac:dyDescent="0.25">
      <c r="A18" s="8" t="s">
        <v>27</v>
      </c>
      <c r="B18" s="7" t="s">
        <v>14</v>
      </c>
      <c r="C18" s="8" t="s">
        <v>26</v>
      </c>
      <c r="D18" s="8" t="s">
        <v>15</v>
      </c>
      <c r="E18" s="8" t="s">
        <v>117</v>
      </c>
      <c r="F18" s="9" t="s">
        <v>118</v>
      </c>
      <c r="G18" s="5" t="s">
        <v>154</v>
      </c>
      <c r="H18" s="8" t="s">
        <v>155</v>
      </c>
      <c r="I18" s="6">
        <v>80</v>
      </c>
      <c r="J18" s="6">
        <v>46</v>
      </c>
      <c r="K18" s="6">
        <v>0</v>
      </c>
      <c r="L18" s="6">
        <v>20</v>
      </c>
      <c r="M18" s="6">
        <v>20</v>
      </c>
      <c r="N18" s="6">
        <v>20</v>
      </c>
      <c r="O18" s="6">
        <v>46</v>
      </c>
      <c r="P18" s="6">
        <v>106</v>
      </c>
      <c r="Q18" s="6">
        <v>16</v>
      </c>
      <c r="R18" s="6">
        <v>16</v>
      </c>
      <c r="S18" s="6">
        <v>20</v>
      </c>
      <c r="T18" s="6">
        <v>40</v>
      </c>
      <c r="U18" s="6">
        <v>92</v>
      </c>
      <c r="V18" s="6">
        <v>594</v>
      </c>
      <c r="W18" s="133">
        <f t="shared" si="0"/>
        <v>53460</v>
      </c>
      <c r="X18" s="6">
        <v>39.6</v>
      </c>
      <c r="Y18" s="133">
        <f t="shared" si="1"/>
        <v>3564</v>
      </c>
      <c r="Z18" s="6">
        <v>10080</v>
      </c>
      <c r="AA18" s="90">
        <f t="shared" si="2"/>
        <v>907200</v>
      </c>
      <c r="AB18" s="6">
        <v>5040</v>
      </c>
      <c r="AC18" s="90">
        <f t="shared" si="3"/>
        <v>453600</v>
      </c>
      <c r="AD18" s="90"/>
      <c r="AE18" s="6">
        <v>5040</v>
      </c>
      <c r="AF18" s="90">
        <f t="shared" si="4"/>
        <v>453600</v>
      </c>
      <c r="AG18" s="90"/>
      <c r="AH18" s="6">
        <v>6.6</v>
      </c>
      <c r="AI18" s="90">
        <f t="shared" si="5"/>
        <v>594</v>
      </c>
      <c r="AJ18" s="90"/>
      <c r="AK18" s="6">
        <v>6.6</v>
      </c>
      <c r="AL18" s="90">
        <f t="shared" si="6"/>
        <v>594</v>
      </c>
      <c r="AM18" s="121">
        <v>594</v>
      </c>
      <c r="AN18" s="6">
        <v>63</v>
      </c>
      <c r="AO18" s="6">
        <f t="shared" si="7"/>
        <v>5670</v>
      </c>
      <c r="AP18" s="6">
        <v>37.799999999999997</v>
      </c>
      <c r="AQ18" s="90">
        <f t="shared" si="8"/>
        <v>3401.9999999999995</v>
      </c>
      <c r="AR18" s="66" t="s">
        <v>34</v>
      </c>
    </row>
    <row r="19" spans="1:44" ht="15.75" thickBot="1" x14ac:dyDescent="0.3">
      <c r="A19" s="8" t="s">
        <v>27</v>
      </c>
      <c r="B19" s="7" t="s">
        <v>14</v>
      </c>
      <c r="C19" s="8" t="s">
        <v>26</v>
      </c>
      <c r="D19" s="8" t="s">
        <v>15</v>
      </c>
      <c r="E19" s="8" t="s">
        <v>117</v>
      </c>
      <c r="F19" s="9" t="s">
        <v>118</v>
      </c>
      <c r="G19" s="5" t="s">
        <v>156</v>
      </c>
      <c r="H19" s="8" t="s">
        <v>157</v>
      </c>
      <c r="I19" s="6">
        <v>22</v>
      </c>
      <c r="J19" s="6">
        <v>16</v>
      </c>
      <c r="K19" s="6">
        <v>0</v>
      </c>
      <c r="L19" s="6">
        <v>8</v>
      </c>
      <c r="M19" s="6">
        <v>8</v>
      </c>
      <c r="N19" s="6">
        <v>8</v>
      </c>
      <c r="O19" s="6">
        <v>16</v>
      </c>
      <c r="P19" s="6">
        <v>40</v>
      </c>
      <c r="Q19" s="6">
        <v>6</v>
      </c>
      <c r="R19" s="6">
        <v>6</v>
      </c>
      <c r="S19" s="6">
        <v>6</v>
      </c>
      <c r="T19" s="6">
        <v>12</v>
      </c>
      <c r="U19" s="6">
        <v>30</v>
      </c>
      <c r="V19" s="6">
        <v>210</v>
      </c>
      <c r="W19" s="133">
        <f t="shared" si="0"/>
        <v>18900</v>
      </c>
      <c r="X19" s="6">
        <v>14</v>
      </c>
      <c r="Y19" s="133">
        <f t="shared" si="1"/>
        <v>1260</v>
      </c>
      <c r="Z19" s="6">
        <v>3040</v>
      </c>
      <c r="AA19" s="90">
        <f t="shared" si="2"/>
        <v>273600</v>
      </c>
      <c r="AB19" s="6">
        <v>1520</v>
      </c>
      <c r="AC19" s="90">
        <f t="shared" si="3"/>
        <v>136800</v>
      </c>
      <c r="AD19" s="90"/>
      <c r="AE19" s="6">
        <v>1520</v>
      </c>
      <c r="AF19" s="90">
        <f t="shared" si="4"/>
        <v>136800</v>
      </c>
      <c r="AG19" s="90"/>
      <c r="AH19" s="6">
        <v>2.3333333333333335</v>
      </c>
      <c r="AI19" s="90">
        <f t="shared" si="5"/>
        <v>210</v>
      </c>
      <c r="AJ19" s="90"/>
      <c r="AK19" s="6">
        <v>2.3333333333333335</v>
      </c>
      <c r="AL19" s="90">
        <f t="shared" si="6"/>
        <v>210</v>
      </c>
      <c r="AM19" s="121">
        <v>210</v>
      </c>
      <c r="AN19" s="6">
        <v>19</v>
      </c>
      <c r="AO19" s="6">
        <f t="shared" si="7"/>
        <v>1710</v>
      </c>
      <c r="AP19" s="6">
        <v>11.4</v>
      </c>
      <c r="AQ19" s="90">
        <f t="shared" si="8"/>
        <v>1026</v>
      </c>
      <c r="AR19" s="66" t="s">
        <v>34</v>
      </c>
    </row>
    <row r="20" spans="1:44" ht="15.75" thickBot="1" x14ac:dyDescent="0.3">
      <c r="A20" s="8" t="s">
        <v>27</v>
      </c>
      <c r="B20" s="7" t="s">
        <v>286</v>
      </c>
      <c r="C20" s="8" t="s">
        <v>26</v>
      </c>
      <c r="D20" s="8" t="s">
        <v>287</v>
      </c>
      <c r="E20" s="8" t="s">
        <v>288</v>
      </c>
      <c r="F20" s="9" t="s">
        <v>314</v>
      </c>
      <c r="G20" s="47" t="s">
        <v>317</v>
      </c>
      <c r="H20" s="8" t="s">
        <v>318</v>
      </c>
      <c r="I20" s="6">
        <v>20</v>
      </c>
      <c r="J20" s="6">
        <v>39</v>
      </c>
      <c r="K20" s="6">
        <v>2</v>
      </c>
      <c r="L20" s="6">
        <v>16</v>
      </c>
      <c r="M20" s="6">
        <v>16</v>
      </c>
      <c r="N20" s="6">
        <v>16</v>
      </c>
      <c r="O20" s="6">
        <v>40</v>
      </c>
      <c r="P20" s="6">
        <v>88</v>
      </c>
      <c r="Q20" s="6">
        <v>4</v>
      </c>
      <c r="R20" s="6">
        <v>4</v>
      </c>
      <c r="S20" s="6">
        <v>6</v>
      </c>
      <c r="T20" s="6">
        <v>10</v>
      </c>
      <c r="U20" s="6">
        <v>24</v>
      </c>
      <c r="V20" s="6">
        <v>336</v>
      </c>
      <c r="W20" s="133">
        <f t="shared" si="0"/>
        <v>30240</v>
      </c>
      <c r="X20" s="6">
        <v>22.4</v>
      </c>
      <c r="Y20" s="133">
        <f t="shared" si="1"/>
        <v>2015.9999999999998</v>
      </c>
      <c r="Z20" s="6">
        <v>4720</v>
      </c>
      <c r="AA20" s="90">
        <f t="shared" si="2"/>
        <v>424800</v>
      </c>
      <c r="AB20" s="6">
        <v>2360</v>
      </c>
      <c r="AC20" s="90">
        <f t="shared" si="3"/>
        <v>212400</v>
      </c>
      <c r="AD20" s="90"/>
      <c r="AE20" s="6">
        <v>2360</v>
      </c>
      <c r="AF20" s="90">
        <f t="shared" si="4"/>
        <v>212400</v>
      </c>
      <c r="AG20" s="90"/>
      <c r="AH20" s="6">
        <v>3.7333333333333334</v>
      </c>
      <c r="AI20" s="90">
        <f t="shared" si="5"/>
        <v>336</v>
      </c>
      <c r="AJ20" s="90"/>
      <c r="AK20" s="6">
        <v>3.7333333333333334</v>
      </c>
      <c r="AL20" s="90">
        <f t="shared" si="6"/>
        <v>336</v>
      </c>
      <c r="AM20" s="121">
        <v>336</v>
      </c>
      <c r="AN20" s="6">
        <v>29.5</v>
      </c>
      <c r="AO20" s="6">
        <f t="shared" si="7"/>
        <v>2655</v>
      </c>
      <c r="AP20" s="6">
        <v>17.7</v>
      </c>
      <c r="AQ20" s="90">
        <f t="shared" si="8"/>
        <v>1593</v>
      </c>
      <c r="AR20" s="66" t="s">
        <v>34</v>
      </c>
    </row>
    <row r="21" spans="1:44" x14ac:dyDescent="0.25">
      <c r="A21" s="8" t="s">
        <v>27</v>
      </c>
      <c r="B21" s="7" t="s">
        <v>493</v>
      </c>
      <c r="C21" s="8" t="s">
        <v>26</v>
      </c>
      <c r="D21" s="8" t="s">
        <v>494</v>
      </c>
      <c r="E21" s="8" t="s">
        <v>508</v>
      </c>
      <c r="F21" s="9" t="s">
        <v>509</v>
      </c>
      <c r="G21" s="5" t="s">
        <v>512</v>
      </c>
      <c r="H21" s="8" t="s">
        <v>513</v>
      </c>
      <c r="I21" s="6">
        <v>10</v>
      </c>
      <c r="J21" s="6">
        <v>6</v>
      </c>
      <c r="K21" s="6">
        <v>0</v>
      </c>
      <c r="L21" s="6">
        <v>4</v>
      </c>
      <c r="M21" s="6">
        <v>4</v>
      </c>
      <c r="N21" s="6">
        <v>4</v>
      </c>
      <c r="O21" s="6">
        <v>6</v>
      </c>
      <c r="P21" s="6">
        <v>18</v>
      </c>
      <c r="Q21" s="6">
        <v>2</v>
      </c>
      <c r="R21" s="6">
        <v>2</v>
      </c>
      <c r="S21" s="6">
        <v>4</v>
      </c>
      <c r="T21" s="6">
        <v>6</v>
      </c>
      <c r="U21" s="6">
        <v>14</v>
      </c>
      <c r="V21" s="6">
        <v>96</v>
      </c>
      <c r="W21" s="133">
        <f t="shared" si="0"/>
        <v>8640</v>
      </c>
      <c r="X21" s="6">
        <v>6.4</v>
      </c>
      <c r="Y21" s="133">
        <f t="shared" si="1"/>
        <v>576</v>
      </c>
      <c r="Z21" s="6">
        <v>1280</v>
      </c>
      <c r="AA21" s="90">
        <f t="shared" si="2"/>
        <v>115200</v>
      </c>
      <c r="AB21" s="6">
        <v>640</v>
      </c>
      <c r="AC21" s="90">
        <f t="shared" si="3"/>
        <v>57600</v>
      </c>
      <c r="AD21" s="90"/>
      <c r="AE21" s="6">
        <v>640</v>
      </c>
      <c r="AF21" s="90">
        <f t="shared" si="4"/>
        <v>57600</v>
      </c>
      <c r="AG21" s="90"/>
      <c r="AH21" s="6">
        <v>1.0666666666666667</v>
      </c>
      <c r="AI21" s="90">
        <f t="shared" si="5"/>
        <v>96</v>
      </c>
      <c r="AJ21" s="90"/>
      <c r="AK21" s="6">
        <v>1.0666666666666667</v>
      </c>
      <c r="AL21" s="90">
        <f t="shared" si="6"/>
        <v>96</v>
      </c>
      <c r="AM21" s="121">
        <v>96</v>
      </c>
      <c r="AN21" s="6">
        <v>8</v>
      </c>
      <c r="AO21" s="6">
        <f t="shared" si="7"/>
        <v>720</v>
      </c>
      <c r="AP21" s="6">
        <v>4.8</v>
      </c>
      <c r="AQ21" s="90">
        <f t="shared" si="8"/>
        <v>432</v>
      </c>
      <c r="AR21" s="7" t="s">
        <v>34</v>
      </c>
    </row>
    <row r="22" spans="1:44" x14ac:dyDescent="0.25">
      <c r="A22" s="15" t="s">
        <v>27</v>
      </c>
      <c r="B22" s="14" t="s">
        <v>652</v>
      </c>
      <c r="C22" s="15" t="s">
        <v>26</v>
      </c>
      <c r="D22" s="15" t="s">
        <v>653</v>
      </c>
      <c r="E22" s="15" t="s">
        <v>671</v>
      </c>
      <c r="F22" s="16" t="s">
        <v>672</v>
      </c>
      <c r="G22" s="17" t="s">
        <v>673</v>
      </c>
      <c r="H22" s="15" t="s">
        <v>674</v>
      </c>
      <c r="I22" s="18">
        <v>30</v>
      </c>
      <c r="J22" s="18">
        <v>30</v>
      </c>
      <c r="K22" s="18">
        <v>0</v>
      </c>
      <c r="L22" s="18">
        <v>12</v>
      </c>
      <c r="M22" s="18">
        <v>12</v>
      </c>
      <c r="N22" s="18">
        <v>12</v>
      </c>
      <c r="O22" s="18">
        <v>30</v>
      </c>
      <c r="P22" s="18">
        <v>66</v>
      </c>
      <c r="Q22" s="18">
        <v>6</v>
      </c>
      <c r="R22" s="18">
        <v>6</v>
      </c>
      <c r="S22" s="18">
        <v>8</v>
      </c>
      <c r="T22" s="18">
        <v>16</v>
      </c>
      <c r="U22" s="18">
        <v>36</v>
      </c>
      <c r="V22" s="18">
        <v>306</v>
      </c>
      <c r="W22" s="134">
        <f t="shared" si="0"/>
        <v>27540</v>
      </c>
      <c r="X22" s="18">
        <v>20.399999999999999</v>
      </c>
      <c r="Y22" s="133">
        <f t="shared" si="1"/>
        <v>1835.9999999999998</v>
      </c>
      <c r="Z22" s="18">
        <v>4800</v>
      </c>
      <c r="AA22" s="90">
        <f t="shared" si="2"/>
        <v>432000</v>
      </c>
      <c r="AB22" s="18">
        <v>2400</v>
      </c>
      <c r="AC22" s="90">
        <f t="shared" si="3"/>
        <v>216000</v>
      </c>
      <c r="AD22" s="92"/>
      <c r="AE22" s="18">
        <v>2400</v>
      </c>
      <c r="AF22" s="90">
        <f t="shared" si="4"/>
        <v>216000</v>
      </c>
      <c r="AG22" s="92"/>
      <c r="AH22" s="18">
        <v>3.4</v>
      </c>
      <c r="AI22" s="90">
        <f t="shared" si="5"/>
        <v>306</v>
      </c>
      <c r="AJ22" s="92"/>
      <c r="AK22" s="18">
        <v>3.4</v>
      </c>
      <c r="AL22" s="90">
        <f t="shared" si="6"/>
        <v>306</v>
      </c>
      <c r="AM22" s="122">
        <v>306</v>
      </c>
      <c r="AN22" s="18">
        <v>30</v>
      </c>
      <c r="AO22" s="6">
        <f t="shared" si="7"/>
        <v>2700</v>
      </c>
      <c r="AP22" s="18">
        <v>18</v>
      </c>
      <c r="AQ22" s="90">
        <f t="shared" si="8"/>
        <v>1620</v>
      </c>
      <c r="AR22" s="14" t="s">
        <v>34</v>
      </c>
    </row>
    <row r="23" spans="1:44" ht="15.75" thickBot="1" x14ac:dyDescent="0.3">
      <c r="A23" s="63" t="s">
        <v>868</v>
      </c>
      <c r="B23" s="63"/>
      <c r="C23" s="63"/>
      <c r="D23" s="63"/>
      <c r="E23" s="63"/>
      <c r="F23" s="64"/>
      <c r="G23" s="64"/>
      <c r="H23" s="63"/>
      <c r="I23" s="65">
        <f>SUM(I9:I22)</f>
        <v>442</v>
      </c>
      <c r="J23" s="65">
        <f t="shared" ref="J23:AP23" si="9">SUM(J9:J22)</f>
        <v>434</v>
      </c>
      <c r="K23" s="65">
        <f t="shared" si="9"/>
        <v>6</v>
      </c>
      <c r="L23" s="65">
        <f t="shared" si="9"/>
        <v>182</v>
      </c>
      <c r="M23" s="65">
        <f t="shared" si="9"/>
        <v>182</v>
      </c>
      <c r="N23" s="65">
        <f t="shared" si="9"/>
        <v>182</v>
      </c>
      <c r="O23" s="65">
        <f t="shared" si="9"/>
        <v>438</v>
      </c>
      <c r="P23" s="65">
        <f t="shared" si="9"/>
        <v>984</v>
      </c>
      <c r="Q23" s="65">
        <f t="shared" si="9"/>
        <v>92</v>
      </c>
      <c r="R23" s="65">
        <f t="shared" si="9"/>
        <v>92</v>
      </c>
      <c r="S23" s="65">
        <f t="shared" si="9"/>
        <v>120</v>
      </c>
      <c r="T23" s="65">
        <f t="shared" si="9"/>
        <v>228</v>
      </c>
      <c r="U23" s="65">
        <f t="shared" si="9"/>
        <v>532</v>
      </c>
      <c r="V23" s="65">
        <f t="shared" si="9"/>
        <v>4548</v>
      </c>
      <c r="W23" s="135">
        <f t="shared" si="0"/>
        <v>409320</v>
      </c>
      <c r="X23" s="65">
        <f t="shared" si="9"/>
        <v>303.19999999999993</v>
      </c>
      <c r="Y23" s="140">
        <f>X23*90</f>
        <v>27287.999999999993</v>
      </c>
      <c r="Z23" s="65">
        <f t="shared" si="9"/>
        <v>70080</v>
      </c>
      <c r="AA23" s="94">
        <f>Z23*90</f>
        <v>6307200</v>
      </c>
      <c r="AB23" s="65">
        <f t="shared" si="9"/>
        <v>35040</v>
      </c>
      <c r="AC23" s="94">
        <f>AB23*90</f>
        <v>3153600</v>
      </c>
      <c r="AD23" s="94"/>
      <c r="AE23" s="65">
        <f t="shared" si="9"/>
        <v>35040</v>
      </c>
      <c r="AF23" s="94">
        <f>AE23*90</f>
        <v>3153600</v>
      </c>
      <c r="AG23" s="94"/>
      <c r="AH23" s="65">
        <f t="shared" si="9"/>
        <v>50.533333333333339</v>
      </c>
      <c r="AI23" s="94">
        <f>AH23*90</f>
        <v>4548.0000000000009</v>
      </c>
      <c r="AJ23" s="94"/>
      <c r="AK23" s="65">
        <f t="shared" si="9"/>
        <v>50.533333333333339</v>
      </c>
      <c r="AL23" s="94">
        <f>AK23*90</f>
        <v>4548.0000000000009</v>
      </c>
      <c r="AM23" s="123">
        <v>4548.0000000000009</v>
      </c>
      <c r="AN23" s="65">
        <f t="shared" si="9"/>
        <v>438</v>
      </c>
      <c r="AO23" s="65">
        <f>AN23*90</f>
        <v>39420</v>
      </c>
      <c r="AP23" s="65">
        <f t="shared" si="9"/>
        <v>262.79999999999995</v>
      </c>
      <c r="AQ23" s="94">
        <f>AP23*90</f>
        <v>23651.999999999996</v>
      </c>
      <c r="AR23" s="63"/>
    </row>
    <row r="24" spans="1:44" x14ac:dyDescent="0.25">
      <c r="A24" s="8" t="s">
        <v>50</v>
      </c>
      <c r="B24" s="7" t="s">
        <v>14</v>
      </c>
      <c r="C24" s="8" t="s">
        <v>26</v>
      </c>
      <c r="D24" s="8" t="s">
        <v>15</v>
      </c>
      <c r="E24" s="8" t="s">
        <v>16</v>
      </c>
      <c r="F24" s="9" t="s">
        <v>47</v>
      </c>
      <c r="G24" s="5" t="s">
        <v>48</v>
      </c>
      <c r="H24" s="8" t="s">
        <v>49</v>
      </c>
      <c r="I24" s="6">
        <v>90</v>
      </c>
      <c r="J24" s="6">
        <v>10</v>
      </c>
      <c r="K24" s="6">
        <v>0</v>
      </c>
      <c r="L24" s="6">
        <v>4</v>
      </c>
      <c r="M24" s="6">
        <v>4</v>
      </c>
      <c r="N24" s="6">
        <v>4</v>
      </c>
      <c r="O24" s="6">
        <v>10</v>
      </c>
      <c r="P24" s="6">
        <v>22</v>
      </c>
      <c r="Q24" s="6">
        <v>18</v>
      </c>
      <c r="R24" s="6">
        <v>18</v>
      </c>
      <c r="S24" s="6">
        <v>24</v>
      </c>
      <c r="T24" s="6">
        <v>46</v>
      </c>
      <c r="U24" s="6">
        <v>106</v>
      </c>
      <c r="V24" s="6">
        <v>384</v>
      </c>
      <c r="W24" s="136">
        <f>V24*90</f>
        <v>34560</v>
      </c>
      <c r="X24" s="6">
        <v>25.6</v>
      </c>
      <c r="Y24" s="141">
        <f>X24*90</f>
        <v>2304</v>
      </c>
      <c r="Z24" s="6">
        <v>8000</v>
      </c>
      <c r="AA24" s="90">
        <f>Z24*90</f>
        <v>720000</v>
      </c>
      <c r="AB24" s="6">
        <v>4000</v>
      </c>
      <c r="AC24" s="90">
        <f>AB24*90</f>
        <v>360000</v>
      </c>
      <c r="AD24" s="90"/>
      <c r="AE24" s="6">
        <v>4000</v>
      </c>
      <c r="AF24" s="90">
        <f>AE24*90</f>
        <v>360000</v>
      </c>
      <c r="AG24" s="90"/>
      <c r="AH24" s="6">
        <v>4.2666666666666666</v>
      </c>
      <c r="AI24" s="90">
        <f>AH24*90</f>
        <v>384</v>
      </c>
      <c r="AJ24" s="90"/>
      <c r="AK24" s="6">
        <v>4.2666666666666666</v>
      </c>
      <c r="AL24" s="90">
        <f>AK24*90</f>
        <v>384</v>
      </c>
      <c r="AM24" s="121">
        <v>384</v>
      </c>
      <c r="AN24" s="6">
        <v>50</v>
      </c>
      <c r="AO24" s="18">
        <f t="shared" ref="AO24:AO31" si="10">AN24*90</f>
        <v>4500</v>
      </c>
      <c r="AP24" s="6">
        <v>30</v>
      </c>
      <c r="AQ24" s="90">
        <f>AP24*90</f>
        <v>2700</v>
      </c>
      <c r="AR24" s="69" t="s">
        <v>44</v>
      </c>
    </row>
    <row r="25" spans="1:44" ht="15.75" thickBot="1" x14ac:dyDescent="0.3">
      <c r="A25" s="63" t="s">
        <v>869</v>
      </c>
      <c r="B25" s="63"/>
      <c r="C25" s="63"/>
      <c r="D25" s="63"/>
      <c r="E25" s="63"/>
      <c r="F25" s="64"/>
      <c r="G25" s="64"/>
      <c r="H25" s="63"/>
      <c r="I25" s="65">
        <f>SUM(I24)</f>
        <v>90</v>
      </c>
      <c r="J25" s="65">
        <f t="shared" ref="J25:AP25" si="11">SUM(J24)</f>
        <v>10</v>
      </c>
      <c r="K25" s="65">
        <f t="shared" si="11"/>
        <v>0</v>
      </c>
      <c r="L25" s="65">
        <f t="shared" si="11"/>
        <v>4</v>
      </c>
      <c r="M25" s="65">
        <f t="shared" si="11"/>
        <v>4</v>
      </c>
      <c r="N25" s="65">
        <f t="shared" si="11"/>
        <v>4</v>
      </c>
      <c r="O25" s="65">
        <f t="shared" si="11"/>
        <v>10</v>
      </c>
      <c r="P25" s="65">
        <f t="shared" si="11"/>
        <v>22</v>
      </c>
      <c r="Q25" s="65">
        <f t="shared" si="11"/>
        <v>18</v>
      </c>
      <c r="R25" s="65">
        <f t="shared" si="11"/>
        <v>18</v>
      </c>
      <c r="S25" s="65">
        <f t="shared" si="11"/>
        <v>24</v>
      </c>
      <c r="T25" s="65">
        <f t="shared" si="11"/>
        <v>46</v>
      </c>
      <c r="U25" s="65">
        <f t="shared" si="11"/>
        <v>106</v>
      </c>
      <c r="V25" s="65">
        <f t="shared" si="11"/>
        <v>384</v>
      </c>
      <c r="W25" s="137">
        <f t="shared" ref="W25:W88" si="12">V25*90</f>
        <v>34560</v>
      </c>
      <c r="X25" s="65">
        <f t="shared" si="11"/>
        <v>25.6</v>
      </c>
      <c r="Y25" s="140">
        <f>X25*90</f>
        <v>2304</v>
      </c>
      <c r="Z25" s="65">
        <f t="shared" si="11"/>
        <v>8000</v>
      </c>
      <c r="AA25" s="94">
        <f>Z25*90</f>
        <v>720000</v>
      </c>
      <c r="AB25" s="65">
        <f t="shared" si="11"/>
        <v>4000</v>
      </c>
      <c r="AC25" s="94">
        <f>AB25*90</f>
        <v>360000</v>
      </c>
      <c r="AD25" s="94"/>
      <c r="AE25" s="65">
        <f t="shared" si="11"/>
        <v>4000</v>
      </c>
      <c r="AF25" s="94">
        <f>AE25*90</f>
        <v>360000</v>
      </c>
      <c r="AG25" s="94"/>
      <c r="AH25" s="65">
        <f t="shared" si="11"/>
        <v>4.2666666666666666</v>
      </c>
      <c r="AI25" s="94">
        <f>AH25*90</f>
        <v>384</v>
      </c>
      <c r="AJ25" s="94"/>
      <c r="AK25" s="65">
        <f t="shared" si="11"/>
        <v>4.2666666666666666</v>
      </c>
      <c r="AL25" s="94">
        <f>AK25*90</f>
        <v>384</v>
      </c>
      <c r="AM25" s="123">
        <v>384</v>
      </c>
      <c r="AN25" s="65">
        <f t="shared" si="11"/>
        <v>50</v>
      </c>
      <c r="AO25" s="65">
        <f t="shared" si="10"/>
        <v>4500</v>
      </c>
      <c r="AP25" s="65">
        <f t="shared" si="11"/>
        <v>30</v>
      </c>
      <c r="AQ25" s="94">
        <f>AP25*90</f>
        <v>2700</v>
      </c>
      <c r="AR25" s="63"/>
    </row>
    <row r="26" spans="1:44" x14ac:dyDescent="0.25">
      <c r="A26" s="8" t="s">
        <v>119</v>
      </c>
      <c r="B26" s="7" t="s">
        <v>14</v>
      </c>
      <c r="C26" s="8" t="s">
        <v>26</v>
      </c>
      <c r="D26" s="8" t="s">
        <v>15</v>
      </c>
      <c r="E26" s="8" t="s">
        <v>117</v>
      </c>
      <c r="F26" s="9" t="s">
        <v>118</v>
      </c>
      <c r="G26" s="5" t="s">
        <v>138</v>
      </c>
      <c r="H26" s="8" t="s">
        <v>139</v>
      </c>
      <c r="I26" s="6">
        <v>336</v>
      </c>
      <c r="J26" s="6">
        <v>300</v>
      </c>
      <c r="K26" s="6">
        <v>0</v>
      </c>
      <c r="L26" s="6">
        <v>120</v>
      </c>
      <c r="M26" s="6">
        <v>120</v>
      </c>
      <c r="N26" s="6">
        <v>120</v>
      </c>
      <c r="O26" s="6">
        <v>300</v>
      </c>
      <c r="P26" s="6">
        <v>660</v>
      </c>
      <c r="Q26" s="6">
        <v>68</v>
      </c>
      <c r="R26" s="6">
        <v>68</v>
      </c>
      <c r="S26" s="6">
        <v>84</v>
      </c>
      <c r="T26" s="6">
        <v>168</v>
      </c>
      <c r="U26" s="6">
        <v>388</v>
      </c>
      <c r="V26" s="6">
        <v>3144</v>
      </c>
      <c r="W26" s="136">
        <f t="shared" si="12"/>
        <v>282960</v>
      </c>
      <c r="X26" s="6">
        <v>209.6</v>
      </c>
      <c r="Y26" s="141">
        <f>X26*90</f>
        <v>18864</v>
      </c>
      <c r="Z26" s="6">
        <v>50880</v>
      </c>
      <c r="AA26" s="90">
        <f>Z26*90</f>
        <v>4579200</v>
      </c>
      <c r="AB26" s="6">
        <v>25440</v>
      </c>
      <c r="AC26" s="90">
        <f>AB26*90</f>
        <v>2289600</v>
      </c>
      <c r="AD26" s="90"/>
      <c r="AE26" s="6">
        <v>25440</v>
      </c>
      <c r="AF26" s="90">
        <f>AE26*90</f>
        <v>2289600</v>
      </c>
      <c r="AG26" s="90"/>
      <c r="AH26" s="6">
        <v>34.93333333333333</v>
      </c>
      <c r="AI26" s="91">
        <f>AH26*90</f>
        <v>3143.9999999999995</v>
      </c>
      <c r="AJ26" s="91"/>
      <c r="AK26" s="6">
        <v>34.93333333333333</v>
      </c>
      <c r="AL26" s="90">
        <f>AK26*90</f>
        <v>3143.9999999999995</v>
      </c>
      <c r="AM26" s="121">
        <v>3143.9999999999995</v>
      </c>
      <c r="AN26" s="6">
        <v>318</v>
      </c>
      <c r="AO26" s="6">
        <f t="shared" si="10"/>
        <v>28620</v>
      </c>
      <c r="AP26" s="6">
        <v>190.79999999999998</v>
      </c>
      <c r="AQ26" s="90">
        <f>AP26*90</f>
        <v>17172</v>
      </c>
      <c r="AR26" s="66" t="s">
        <v>44</v>
      </c>
    </row>
    <row r="27" spans="1:44" x14ac:dyDescent="0.25">
      <c r="A27" s="8" t="s">
        <v>119</v>
      </c>
      <c r="B27" s="23" t="s">
        <v>355</v>
      </c>
      <c r="C27" s="8" t="s">
        <v>26</v>
      </c>
      <c r="D27" s="8" t="s">
        <v>356</v>
      </c>
      <c r="E27" s="8" t="s">
        <v>374</v>
      </c>
      <c r="F27" s="9" t="s">
        <v>375</v>
      </c>
      <c r="G27" s="5" t="s">
        <v>376</v>
      </c>
      <c r="H27" s="8" t="s">
        <v>377</v>
      </c>
      <c r="I27" s="6">
        <v>100</v>
      </c>
      <c r="J27" s="6">
        <v>20</v>
      </c>
      <c r="K27" s="6">
        <v>0</v>
      </c>
      <c r="L27" s="6">
        <v>8</v>
      </c>
      <c r="M27" s="6">
        <v>8</v>
      </c>
      <c r="N27" s="6">
        <v>8</v>
      </c>
      <c r="O27" s="6">
        <v>20</v>
      </c>
      <c r="P27" s="6">
        <v>44</v>
      </c>
      <c r="Q27" s="6">
        <v>20</v>
      </c>
      <c r="R27" s="6">
        <v>20</v>
      </c>
      <c r="S27" s="6">
        <v>26</v>
      </c>
      <c r="T27" s="6">
        <v>50</v>
      </c>
      <c r="U27" s="6">
        <v>116</v>
      </c>
      <c r="V27" s="6">
        <v>480</v>
      </c>
      <c r="W27" s="136">
        <f t="shared" si="12"/>
        <v>43200</v>
      </c>
      <c r="X27" s="6">
        <v>32</v>
      </c>
      <c r="Y27" s="141">
        <f t="shared" ref="Y27:Y31" si="13">X27*90</f>
        <v>2880</v>
      </c>
      <c r="Z27" s="6">
        <v>9600</v>
      </c>
      <c r="AA27" s="90">
        <f t="shared" ref="AA27:AA31" si="14">Z27*90</f>
        <v>864000</v>
      </c>
      <c r="AB27" s="6">
        <v>4800</v>
      </c>
      <c r="AC27" s="90">
        <f t="shared" ref="AC27:AC31" si="15">AB27*90</f>
        <v>432000</v>
      </c>
      <c r="AD27" s="90"/>
      <c r="AE27" s="6">
        <v>4800</v>
      </c>
      <c r="AF27" s="90">
        <f t="shared" ref="AF27:AF31" si="16">AE27*90</f>
        <v>432000</v>
      </c>
      <c r="AG27" s="90"/>
      <c r="AH27" s="6">
        <v>5.333333333333333</v>
      </c>
      <c r="AI27" s="91">
        <f t="shared" ref="AI27:AI31" si="17">AH27*90</f>
        <v>480</v>
      </c>
      <c r="AJ27" s="91"/>
      <c r="AK27" s="6">
        <v>5.333333333333333</v>
      </c>
      <c r="AL27" s="90">
        <f t="shared" ref="AL27:AL31" si="18">AK27*90</f>
        <v>480</v>
      </c>
      <c r="AM27" s="121">
        <v>480</v>
      </c>
      <c r="AN27" s="6">
        <v>60</v>
      </c>
      <c r="AO27" s="6">
        <f t="shared" si="10"/>
        <v>5400</v>
      </c>
      <c r="AP27" s="6">
        <v>36</v>
      </c>
      <c r="AQ27" s="90">
        <f t="shared" ref="AQ27:AQ31" si="19">AP27*90</f>
        <v>3240</v>
      </c>
      <c r="AR27" s="66" t="s">
        <v>34</v>
      </c>
    </row>
    <row r="28" spans="1:44" x14ac:dyDescent="0.25">
      <c r="A28" s="8" t="s">
        <v>119</v>
      </c>
      <c r="B28" s="7" t="s">
        <v>382</v>
      </c>
      <c r="C28" s="8" t="s">
        <v>26</v>
      </c>
      <c r="D28" s="8" t="s">
        <v>383</v>
      </c>
      <c r="E28" s="8" t="s">
        <v>425</v>
      </c>
      <c r="F28" s="9" t="s">
        <v>383</v>
      </c>
      <c r="G28" s="5" t="s">
        <v>431</v>
      </c>
      <c r="H28" s="8" t="s">
        <v>432</v>
      </c>
      <c r="I28" s="6">
        <v>108</v>
      </c>
      <c r="J28" s="6">
        <v>60</v>
      </c>
      <c r="K28" s="6">
        <v>0</v>
      </c>
      <c r="L28" s="6">
        <v>24</v>
      </c>
      <c r="M28" s="6">
        <v>24</v>
      </c>
      <c r="N28" s="6">
        <v>24</v>
      </c>
      <c r="O28" s="6">
        <v>60</v>
      </c>
      <c r="P28" s="6">
        <v>132</v>
      </c>
      <c r="Q28" s="6">
        <v>22</v>
      </c>
      <c r="R28" s="6">
        <v>22</v>
      </c>
      <c r="S28" s="6">
        <v>28</v>
      </c>
      <c r="T28" s="6">
        <v>54</v>
      </c>
      <c r="U28" s="6">
        <v>126</v>
      </c>
      <c r="V28" s="6">
        <v>774</v>
      </c>
      <c r="W28" s="136">
        <f t="shared" si="12"/>
        <v>69660</v>
      </c>
      <c r="X28" s="6">
        <v>51.6</v>
      </c>
      <c r="Y28" s="141">
        <f t="shared" si="13"/>
        <v>4644</v>
      </c>
      <c r="Z28" s="6">
        <v>13440</v>
      </c>
      <c r="AA28" s="90">
        <f t="shared" si="14"/>
        <v>1209600</v>
      </c>
      <c r="AB28" s="6">
        <v>6720</v>
      </c>
      <c r="AC28" s="90">
        <f t="shared" si="15"/>
        <v>604800</v>
      </c>
      <c r="AD28" s="90"/>
      <c r="AE28" s="6">
        <v>6720</v>
      </c>
      <c r="AF28" s="90">
        <f t="shared" si="16"/>
        <v>604800</v>
      </c>
      <c r="AG28" s="90"/>
      <c r="AH28" s="6">
        <v>8.6</v>
      </c>
      <c r="AI28" s="91">
        <f t="shared" si="17"/>
        <v>774</v>
      </c>
      <c r="AJ28" s="91"/>
      <c r="AK28" s="6">
        <v>8.6</v>
      </c>
      <c r="AL28" s="90">
        <f t="shared" si="18"/>
        <v>774</v>
      </c>
      <c r="AM28" s="121">
        <v>774</v>
      </c>
      <c r="AN28" s="6">
        <v>84</v>
      </c>
      <c r="AO28" s="6">
        <f t="shared" si="10"/>
        <v>7560</v>
      </c>
      <c r="AP28" s="6">
        <v>50.4</v>
      </c>
      <c r="AQ28" s="90">
        <f t="shared" si="19"/>
        <v>4536</v>
      </c>
      <c r="AR28" s="66" t="s">
        <v>34</v>
      </c>
    </row>
    <row r="29" spans="1:44" x14ac:dyDescent="0.25">
      <c r="A29" s="8" t="s">
        <v>119</v>
      </c>
      <c r="B29" s="7" t="s">
        <v>493</v>
      </c>
      <c r="C29" s="8" t="s">
        <v>26</v>
      </c>
      <c r="D29" s="8" t="s">
        <v>494</v>
      </c>
      <c r="E29" s="8" t="s">
        <v>523</v>
      </c>
      <c r="F29" s="9" t="s">
        <v>527</v>
      </c>
      <c r="G29" s="5" t="s">
        <v>528</v>
      </c>
      <c r="H29" s="8" t="s">
        <v>529</v>
      </c>
      <c r="I29" s="6">
        <v>38</v>
      </c>
      <c r="J29" s="6">
        <v>32</v>
      </c>
      <c r="K29" s="6">
        <v>2</v>
      </c>
      <c r="L29" s="6">
        <v>14</v>
      </c>
      <c r="M29" s="6">
        <v>14</v>
      </c>
      <c r="N29" s="6">
        <v>14</v>
      </c>
      <c r="O29" s="6">
        <v>32</v>
      </c>
      <c r="P29" s="6">
        <v>74</v>
      </c>
      <c r="Q29" s="6">
        <v>8</v>
      </c>
      <c r="R29" s="6">
        <v>8</v>
      </c>
      <c r="S29" s="6">
        <v>10</v>
      </c>
      <c r="T29" s="6">
        <v>20</v>
      </c>
      <c r="U29" s="6">
        <v>46</v>
      </c>
      <c r="V29" s="6">
        <v>360</v>
      </c>
      <c r="W29" s="136">
        <f t="shared" si="12"/>
        <v>32400</v>
      </c>
      <c r="X29" s="6">
        <v>24</v>
      </c>
      <c r="Y29" s="141">
        <f t="shared" si="13"/>
        <v>2160</v>
      </c>
      <c r="Z29" s="6">
        <v>5600</v>
      </c>
      <c r="AA29" s="90">
        <f t="shared" si="14"/>
        <v>504000</v>
      </c>
      <c r="AB29" s="6">
        <v>2800</v>
      </c>
      <c r="AC29" s="90">
        <f t="shared" si="15"/>
        <v>252000</v>
      </c>
      <c r="AD29" s="90"/>
      <c r="AE29" s="6">
        <v>2800</v>
      </c>
      <c r="AF29" s="90">
        <f t="shared" si="16"/>
        <v>252000</v>
      </c>
      <c r="AG29" s="90"/>
      <c r="AH29" s="6">
        <v>4</v>
      </c>
      <c r="AI29" s="91">
        <f t="shared" si="17"/>
        <v>360</v>
      </c>
      <c r="AJ29" s="91"/>
      <c r="AK29" s="6">
        <v>4</v>
      </c>
      <c r="AL29" s="90">
        <f t="shared" si="18"/>
        <v>360</v>
      </c>
      <c r="AM29" s="121">
        <v>360</v>
      </c>
      <c r="AN29" s="6">
        <v>35</v>
      </c>
      <c r="AO29" s="6">
        <f t="shared" si="10"/>
        <v>3150</v>
      </c>
      <c r="AP29" s="6">
        <v>21</v>
      </c>
      <c r="AQ29" s="90">
        <f t="shared" si="19"/>
        <v>1890</v>
      </c>
      <c r="AR29" s="7" t="s">
        <v>34</v>
      </c>
    </row>
    <row r="30" spans="1:44" x14ac:dyDescent="0.25">
      <c r="A30" s="8" t="s">
        <v>119</v>
      </c>
      <c r="B30" s="7" t="s">
        <v>626</v>
      </c>
      <c r="C30" s="8" t="s">
        <v>26</v>
      </c>
      <c r="D30" s="8" t="s">
        <v>627</v>
      </c>
      <c r="E30" s="8" t="s">
        <v>628</v>
      </c>
      <c r="F30" s="9" t="s">
        <v>629</v>
      </c>
      <c r="G30" s="5" t="s">
        <v>634</v>
      </c>
      <c r="H30" s="8" t="s">
        <v>635</v>
      </c>
      <c r="I30" s="6">
        <v>100</v>
      </c>
      <c r="J30" s="6">
        <v>123</v>
      </c>
      <c r="K30" s="6">
        <v>9</v>
      </c>
      <c r="L30" s="6">
        <v>50</v>
      </c>
      <c r="M30" s="6">
        <v>50</v>
      </c>
      <c r="N30" s="6">
        <v>50</v>
      </c>
      <c r="O30" s="6">
        <v>124</v>
      </c>
      <c r="P30" s="6">
        <v>274</v>
      </c>
      <c r="Q30" s="6">
        <v>20</v>
      </c>
      <c r="R30" s="6">
        <v>20</v>
      </c>
      <c r="S30" s="6">
        <v>26</v>
      </c>
      <c r="T30" s="6">
        <v>50</v>
      </c>
      <c r="U30" s="6">
        <v>116</v>
      </c>
      <c r="V30" s="6">
        <v>1170</v>
      </c>
      <c r="W30" s="136">
        <f t="shared" si="12"/>
        <v>105300</v>
      </c>
      <c r="X30" s="6">
        <v>78</v>
      </c>
      <c r="Y30" s="141">
        <f t="shared" si="13"/>
        <v>7020</v>
      </c>
      <c r="Z30" s="6">
        <v>17840</v>
      </c>
      <c r="AA30" s="90">
        <f t="shared" si="14"/>
        <v>1605600</v>
      </c>
      <c r="AB30" s="6">
        <v>8920</v>
      </c>
      <c r="AC30" s="90">
        <f t="shared" si="15"/>
        <v>802800</v>
      </c>
      <c r="AD30" s="90"/>
      <c r="AE30" s="6">
        <v>8920</v>
      </c>
      <c r="AF30" s="90">
        <f t="shared" si="16"/>
        <v>802800</v>
      </c>
      <c r="AG30" s="90"/>
      <c r="AH30" s="6">
        <v>13</v>
      </c>
      <c r="AI30" s="91">
        <f t="shared" si="17"/>
        <v>1170</v>
      </c>
      <c r="AJ30" s="91"/>
      <c r="AK30" s="6">
        <v>13</v>
      </c>
      <c r="AL30" s="90">
        <f t="shared" si="18"/>
        <v>1170</v>
      </c>
      <c r="AM30" s="121">
        <v>1170</v>
      </c>
      <c r="AN30" s="6">
        <v>111.5</v>
      </c>
      <c r="AO30" s="6">
        <f t="shared" si="10"/>
        <v>10035</v>
      </c>
      <c r="AP30" s="6">
        <v>66.899999999999991</v>
      </c>
      <c r="AQ30" s="90">
        <f t="shared" si="19"/>
        <v>6020.9999999999991</v>
      </c>
      <c r="AR30" s="7" t="s">
        <v>34</v>
      </c>
    </row>
    <row r="31" spans="1:44" ht="15.75" thickBot="1" x14ac:dyDescent="0.3">
      <c r="A31" s="8" t="s">
        <v>119</v>
      </c>
      <c r="B31" s="7" t="s">
        <v>681</v>
      </c>
      <c r="C31" s="8" t="s">
        <v>26</v>
      </c>
      <c r="D31" s="8" t="s">
        <v>682</v>
      </c>
      <c r="E31" s="8" t="s">
        <v>704</v>
      </c>
      <c r="F31" s="9" t="s">
        <v>705</v>
      </c>
      <c r="G31" s="5" t="s">
        <v>706</v>
      </c>
      <c r="H31" s="8" t="s">
        <v>707</v>
      </c>
      <c r="I31" s="6">
        <v>259</v>
      </c>
      <c r="J31" s="6">
        <v>157</v>
      </c>
      <c r="K31" s="6">
        <v>14</v>
      </c>
      <c r="L31" s="6">
        <v>64</v>
      </c>
      <c r="M31" s="6">
        <v>64</v>
      </c>
      <c r="N31" s="6">
        <v>64</v>
      </c>
      <c r="O31" s="6">
        <v>158</v>
      </c>
      <c r="P31" s="6">
        <v>350</v>
      </c>
      <c r="Q31" s="6">
        <v>52</v>
      </c>
      <c r="R31" s="6">
        <v>52</v>
      </c>
      <c r="S31" s="6">
        <v>66</v>
      </c>
      <c r="T31" s="6">
        <v>130</v>
      </c>
      <c r="U31" s="6">
        <v>300</v>
      </c>
      <c r="V31" s="6">
        <v>1950</v>
      </c>
      <c r="W31" s="136">
        <f t="shared" si="12"/>
        <v>175500</v>
      </c>
      <c r="X31" s="6">
        <v>130</v>
      </c>
      <c r="Y31" s="141">
        <f t="shared" si="13"/>
        <v>11700</v>
      </c>
      <c r="Z31" s="6">
        <v>33280</v>
      </c>
      <c r="AA31" s="90">
        <f t="shared" si="14"/>
        <v>2995200</v>
      </c>
      <c r="AB31" s="6">
        <v>16640</v>
      </c>
      <c r="AC31" s="90">
        <f t="shared" si="15"/>
        <v>1497600</v>
      </c>
      <c r="AD31" s="90"/>
      <c r="AE31" s="6">
        <v>16640</v>
      </c>
      <c r="AF31" s="90">
        <f t="shared" si="16"/>
        <v>1497600</v>
      </c>
      <c r="AG31" s="90"/>
      <c r="AH31" s="6">
        <v>21.666666666666668</v>
      </c>
      <c r="AI31" s="91">
        <f t="shared" si="17"/>
        <v>1950</v>
      </c>
      <c r="AJ31" s="91"/>
      <c r="AK31" s="6">
        <v>21.666666666666668</v>
      </c>
      <c r="AL31" s="90">
        <f t="shared" si="18"/>
        <v>1950</v>
      </c>
      <c r="AM31" s="121">
        <v>1950</v>
      </c>
      <c r="AN31" s="6">
        <v>208</v>
      </c>
      <c r="AO31" s="6">
        <f t="shared" si="10"/>
        <v>18720</v>
      </c>
      <c r="AP31" s="6">
        <v>124.8</v>
      </c>
      <c r="AQ31" s="90">
        <f t="shared" si="19"/>
        <v>11232</v>
      </c>
      <c r="AR31" s="72" t="s">
        <v>34</v>
      </c>
    </row>
    <row r="32" spans="1:44" ht="15.75" thickBot="1" x14ac:dyDescent="0.3">
      <c r="A32" s="63" t="s">
        <v>870</v>
      </c>
      <c r="B32" s="63"/>
      <c r="C32" s="63"/>
      <c r="D32" s="63"/>
      <c r="E32" s="63"/>
      <c r="F32" s="64"/>
      <c r="G32" s="64"/>
      <c r="H32" s="63"/>
      <c r="I32" s="65">
        <f>SUM(I26:I31)</f>
        <v>941</v>
      </c>
      <c r="J32" s="65">
        <f t="shared" ref="J32:AP32" si="20">SUM(J26:J31)</f>
        <v>692</v>
      </c>
      <c r="K32" s="65">
        <f t="shared" si="20"/>
        <v>25</v>
      </c>
      <c r="L32" s="65">
        <f t="shared" si="20"/>
        <v>280</v>
      </c>
      <c r="M32" s="65">
        <f t="shared" si="20"/>
        <v>280</v>
      </c>
      <c r="N32" s="65">
        <f t="shared" si="20"/>
        <v>280</v>
      </c>
      <c r="O32" s="65">
        <f t="shared" si="20"/>
        <v>694</v>
      </c>
      <c r="P32" s="65">
        <f t="shared" si="20"/>
        <v>1534</v>
      </c>
      <c r="Q32" s="65">
        <f t="shared" si="20"/>
        <v>190</v>
      </c>
      <c r="R32" s="65">
        <f t="shared" si="20"/>
        <v>190</v>
      </c>
      <c r="S32" s="65">
        <f t="shared" si="20"/>
        <v>240</v>
      </c>
      <c r="T32" s="65">
        <f t="shared" si="20"/>
        <v>472</v>
      </c>
      <c r="U32" s="65">
        <f t="shared" si="20"/>
        <v>1092</v>
      </c>
      <c r="V32" s="65">
        <f t="shared" si="20"/>
        <v>7878</v>
      </c>
      <c r="W32" s="137">
        <f t="shared" si="12"/>
        <v>709020</v>
      </c>
      <c r="X32" s="65">
        <f t="shared" si="20"/>
        <v>525.20000000000005</v>
      </c>
      <c r="Y32" s="140">
        <f>X32*90</f>
        <v>47268.000000000007</v>
      </c>
      <c r="Z32" s="65">
        <f t="shared" si="20"/>
        <v>130640</v>
      </c>
      <c r="AA32" s="94">
        <f>Z32*90</f>
        <v>11757600</v>
      </c>
      <c r="AB32" s="65">
        <f t="shared" si="20"/>
        <v>65320</v>
      </c>
      <c r="AC32" s="94">
        <f>AB32*90</f>
        <v>5878800</v>
      </c>
      <c r="AD32" s="94"/>
      <c r="AE32" s="65">
        <f t="shared" si="20"/>
        <v>65320</v>
      </c>
      <c r="AF32" s="94">
        <f>AE32*90</f>
        <v>5878800</v>
      </c>
      <c r="AG32" s="94"/>
      <c r="AH32" s="65">
        <f t="shared" si="20"/>
        <v>87.533333333333346</v>
      </c>
      <c r="AI32" s="94">
        <f>AH32*90</f>
        <v>7878.0000000000009</v>
      </c>
      <c r="AJ32" s="94"/>
      <c r="AK32" s="65">
        <f t="shared" si="20"/>
        <v>87.533333333333346</v>
      </c>
      <c r="AL32" s="94">
        <f>AK32*90</f>
        <v>7878.0000000000009</v>
      </c>
      <c r="AM32" s="123">
        <v>7878.0000000000009</v>
      </c>
      <c r="AN32" s="65">
        <f t="shared" si="20"/>
        <v>816.5</v>
      </c>
      <c r="AO32" s="65">
        <f>AN32*90</f>
        <v>73485</v>
      </c>
      <c r="AP32" s="65">
        <f t="shared" si="20"/>
        <v>489.9</v>
      </c>
      <c r="AQ32" s="94">
        <f>AP32*90</f>
        <v>44091</v>
      </c>
      <c r="AR32" s="63"/>
    </row>
    <row r="33" spans="1:44" x14ac:dyDescent="0.25">
      <c r="A33" s="8" t="s">
        <v>30</v>
      </c>
      <c r="B33" s="7" t="s">
        <v>14</v>
      </c>
      <c r="C33" s="8" t="s">
        <v>26</v>
      </c>
      <c r="D33" s="8" t="s">
        <v>15</v>
      </c>
      <c r="E33" s="8" t="s">
        <v>117</v>
      </c>
      <c r="F33" s="9" t="s">
        <v>118</v>
      </c>
      <c r="G33" s="5" t="s">
        <v>128</v>
      </c>
      <c r="H33" s="8" t="s">
        <v>129</v>
      </c>
      <c r="I33" s="6">
        <v>110</v>
      </c>
      <c r="J33" s="6">
        <v>50</v>
      </c>
      <c r="K33" s="6">
        <v>0</v>
      </c>
      <c r="L33" s="6">
        <v>20</v>
      </c>
      <c r="M33" s="6">
        <v>20</v>
      </c>
      <c r="N33" s="6">
        <v>20</v>
      </c>
      <c r="O33" s="6">
        <v>50</v>
      </c>
      <c r="P33" s="6">
        <v>110</v>
      </c>
      <c r="Q33" s="6">
        <v>22</v>
      </c>
      <c r="R33" s="6">
        <v>22</v>
      </c>
      <c r="S33" s="6">
        <v>28</v>
      </c>
      <c r="T33" s="6">
        <v>56</v>
      </c>
      <c r="U33" s="6">
        <v>128</v>
      </c>
      <c r="V33" s="6">
        <v>714</v>
      </c>
      <c r="W33" s="136">
        <f t="shared" si="12"/>
        <v>64260</v>
      </c>
      <c r="X33" s="6">
        <v>47.6</v>
      </c>
      <c r="Y33" s="141">
        <f>X33*90</f>
        <v>4284</v>
      </c>
      <c r="Z33" s="6">
        <v>12800</v>
      </c>
      <c r="AA33" s="90">
        <f>Z33*90</f>
        <v>1152000</v>
      </c>
      <c r="AB33" s="6">
        <v>6400</v>
      </c>
      <c r="AC33" s="90">
        <f>AB33*90</f>
        <v>576000</v>
      </c>
      <c r="AD33" s="90"/>
      <c r="AE33" s="6">
        <v>6400</v>
      </c>
      <c r="AF33" s="90">
        <f>AE33*90</f>
        <v>576000</v>
      </c>
      <c r="AG33" s="90"/>
      <c r="AH33" s="6">
        <v>7.9333333333333336</v>
      </c>
      <c r="AI33" s="90">
        <f>AH33*90</f>
        <v>714</v>
      </c>
      <c r="AJ33" s="90"/>
      <c r="AK33" s="6">
        <v>7.9333333333333336</v>
      </c>
      <c r="AL33" s="90">
        <f>AK33*90</f>
        <v>714</v>
      </c>
      <c r="AM33" s="121">
        <v>714</v>
      </c>
      <c r="AN33" s="6">
        <v>80</v>
      </c>
      <c r="AO33" s="6">
        <f>AN33*90</f>
        <v>7200</v>
      </c>
      <c r="AP33" s="6">
        <v>48</v>
      </c>
      <c r="AQ33" s="90">
        <f>AP33*90</f>
        <v>4320</v>
      </c>
      <c r="AR33" s="66" t="s">
        <v>34</v>
      </c>
    </row>
    <row r="34" spans="1:44" x14ac:dyDescent="0.25">
      <c r="A34" s="8" t="s">
        <v>30</v>
      </c>
      <c r="B34" s="7" t="s">
        <v>14</v>
      </c>
      <c r="C34" s="8" t="s">
        <v>26</v>
      </c>
      <c r="D34" s="8" t="s">
        <v>15</v>
      </c>
      <c r="E34" s="8" t="s">
        <v>117</v>
      </c>
      <c r="F34" s="9" t="s">
        <v>118</v>
      </c>
      <c r="G34" s="5" t="s">
        <v>130</v>
      </c>
      <c r="H34" s="8" t="s">
        <v>131</v>
      </c>
      <c r="I34" s="6">
        <v>60</v>
      </c>
      <c r="J34" s="6">
        <v>74</v>
      </c>
      <c r="K34" s="6">
        <v>0</v>
      </c>
      <c r="L34" s="6">
        <v>30</v>
      </c>
      <c r="M34" s="6">
        <v>30</v>
      </c>
      <c r="N34" s="6">
        <v>30</v>
      </c>
      <c r="O34" s="6">
        <v>74</v>
      </c>
      <c r="P34" s="6">
        <v>164</v>
      </c>
      <c r="Q34" s="6">
        <v>12</v>
      </c>
      <c r="R34" s="6">
        <v>12</v>
      </c>
      <c r="S34" s="6">
        <v>16</v>
      </c>
      <c r="T34" s="6">
        <v>30</v>
      </c>
      <c r="U34" s="6">
        <v>70</v>
      </c>
      <c r="V34" s="6">
        <v>702</v>
      </c>
      <c r="W34" s="136">
        <f t="shared" si="12"/>
        <v>63180</v>
      </c>
      <c r="X34" s="6">
        <v>46.8</v>
      </c>
      <c r="Y34" s="141">
        <f t="shared" ref="Y34:Y50" si="21">X34*90</f>
        <v>4212</v>
      </c>
      <c r="Z34" s="6">
        <v>10720</v>
      </c>
      <c r="AA34" s="90">
        <f t="shared" ref="AA34:AA50" si="22">Z34*90</f>
        <v>964800</v>
      </c>
      <c r="AB34" s="6">
        <v>5360</v>
      </c>
      <c r="AC34" s="90">
        <f t="shared" ref="AC34:AC50" si="23">AB34*90</f>
        <v>482400</v>
      </c>
      <c r="AD34" s="90"/>
      <c r="AE34" s="6">
        <v>5360</v>
      </c>
      <c r="AF34" s="90">
        <f t="shared" ref="AF34:AF50" si="24">AE34*90</f>
        <v>482400</v>
      </c>
      <c r="AG34" s="90"/>
      <c r="AH34" s="6">
        <v>7.8</v>
      </c>
      <c r="AI34" s="90">
        <f t="shared" ref="AI34:AI50" si="25">AH34*90</f>
        <v>702</v>
      </c>
      <c r="AJ34" s="90"/>
      <c r="AK34" s="6">
        <v>7.8</v>
      </c>
      <c r="AL34" s="90">
        <f t="shared" ref="AL34:AL50" si="26">AK34*90</f>
        <v>702</v>
      </c>
      <c r="AM34" s="121">
        <v>702</v>
      </c>
      <c r="AN34" s="6">
        <v>67</v>
      </c>
      <c r="AO34" s="6">
        <f t="shared" ref="AO34:AO50" si="27">AN34*90</f>
        <v>6030</v>
      </c>
      <c r="AP34" s="6">
        <v>40.199999999999996</v>
      </c>
      <c r="AQ34" s="90">
        <f t="shared" ref="AQ34:AQ50" si="28">AP34*90</f>
        <v>3617.9999999999995</v>
      </c>
      <c r="AR34" s="66" t="s">
        <v>34</v>
      </c>
    </row>
    <row r="35" spans="1:44" x14ac:dyDescent="0.25">
      <c r="A35" s="8" t="s">
        <v>30</v>
      </c>
      <c r="B35" s="7" t="s">
        <v>14</v>
      </c>
      <c r="C35" s="8" t="s">
        <v>26</v>
      </c>
      <c r="D35" s="8" t="s">
        <v>15</v>
      </c>
      <c r="E35" s="8" t="s">
        <v>117</v>
      </c>
      <c r="F35" s="9" t="s">
        <v>118</v>
      </c>
      <c r="G35" s="5" t="s">
        <v>158</v>
      </c>
      <c r="H35" s="8" t="s">
        <v>159</v>
      </c>
      <c r="I35" s="6">
        <v>46</v>
      </c>
      <c r="J35" s="6">
        <v>140</v>
      </c>
      <c r="K35" s="6">
        <v>0</v>
      </c>
      <c r="L35" s="6">
        <v>56</v>
      </c>
      <c r="M35" s="6">
        <v>56</v>
      </c>
      <c r="N35" s="6">
        <v>56</v>
      </c>
      <c r="O35" s="6">
        <v>140</v>
      </c>
      <c r="P35" s="6">
        <v>308</v>
      </c>
      <c r="Q35" s="6">
        <v>10</v>
      </c>
      <c r="R35" s="6">
        <v>10</v>
      </c>
      <c r="S35" s="6">
        <v>12</v>
      </c>
      <c r="T35" s="6">
        <v>24</v>
      </c>
      <c r="U35" s="6">
        <v>56</v>
      </c>
      <c r="V35" s="6">
        <v>1092</v>
      </c>
      <c r="W35" s="136">
        <f t="shared" si="12"/>
        <v>98280</v>
      </c>
      <c r="X35" s="6">
        <v>72.8</v>
      </c>
      <c r="Y35" s="141">
        <f t="shared" si="21"/>
        <v>6552</v>
      </c>
      <c r="Z35" s="6">
        <v>14880</v>
      </c>
      <c r="AA35" s="90">
        <f t="shared" si="22"/>
        <v>1339200</v>
      </c>
      <c r="AB35" s="6">
        <v>7440</v>
      </c>
      <c r="AC35" s="90">
        <f t="shared" si="23"/>
        <v>669600</v>
      </c>
      <c r="AD35" s="90"/>
      <c r="AE35" s="6">
        <v>7440</v>
      </c>
      <c r="AF35" s="90">
        <f t="shared" si="24"/>
        <v>669600</v>
      </c>
      <c r="AG35" s="90"/>
      <c r="AH35" s="6">
        <v>12.133333333333333</v>
      </c>
      <c r="AI35" s="90">
        <f t="shared" si="25"/>
        <v>1092</v>
      </c>
      <c r="AJ35" s="90"/>
      <c r="AK35" s="6">
        <v>12.133333333333333</v>
      </c>
      <c r="AL35" s="90">
        <f t="shared" si="26"/>
        <v>1092</v>
      </c>
      <c r="AM35" s="121">
        <v>1092</v>
      </c>
      <c r="AN35" s="6">
        <v>93</v>
      </c>
      <c r="AO35" s="6">
        <f t="shared" si="27"/>
        <v>8370</v>
      </c>
      <c r="AP35" s="6">
        <v>55.8</v>
      </c>
      <c r="AQ35" s="90">
        <f t="shared" si="28"/>
        <v>5022</v>
      </c>
      <c r="AR35" s="66" t="s">
        <v>34</v>
      </c>
    </row>
    <row r="36" spans="1:44" x14ac:dyDescent="0.25">
      <c r="A36" s="8" t="s">
        <v>30</v>
      </c>
      <c r="B36" s="7" t="s">
        <v>185</v>
      </c>
      <c r="C36" s="8" t="s">
        <v>26</v>
      </c>
      <c r="D36" s="8" t="s">
        <v>186</v>
      </c>
      <c r="E36" s="8" t="s">
        <v>219</v>
      </c>
      <c r="F36" s="9" t="s">
        <v>220</v>
      </c>
      <c r="G36" s="5" t="s">
        <v>221</v>
      </c>
      <c r="H36" s="8" t="s">
        <v>222</v>
      </c>
      <c r="I36" s="6">
        <v>41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10</v>
      </c>
      <c r="R36" s="6">
        <v>10</v>
      </c>
      <c r="S36" s="6">
        <v>12</v>
      </c>
      <c r="T36" s="6">
        <v>22</v>
      </c>
      <c r="U36" s="6">
        <v>54</v>
      </c>
      <c r="V36" s="6">
        <v>162</v>
      </c>
      <c r="W36" s="136">
        <f t="shared" si="12"/>
        <v>14580</v>
      </c>
      <c r="X36" s="6">
        <v>10.8</v>
      </c>
      <c r="Y36" s="141">
        <f t="shared" si="21"/>
        <v>972.00000000000011</v>
      </c>
      <c r="Z36" s="6">
        <v>3280</v>
      </c>
      <c r="AA36" s="90">
        <f t="shared" si="22"/>
        <v>295200</v>
      </c>
      <c r="AB36" s="6">
        <v>1640</v>
      </c>
      <c r="AC36" s="90">
        <f t="shared" si="23"/>
        <v>147600</v>
      </c>
      <c r="AD36" s="90"/>
      <c r="AE36" s="6">
        <v>1640</v>
      </c>
      <c r="AF36" s="90">
        <f t="shared" si="24"/>
        <v>147600</v>
      </c>
      <c r="AG36" s="90"/>
      <c r="AH36" s="6">
        <v>1.8</v>
      </c>
      <c r="AI36" s="90">
        <f t="shared" si="25"/>
        <v>162</v>
      </c>
      <c r="AJ36" s="90"/>
      <c r="AK36" s="6">
        <v>1.8</v>
      </c>
      <c r="AL36" s="90">
        <f t="shared" si="26"/>
        <v>162</v>
      </c>
      <c r="AM36" s="121">
        <v>162</v>
      </c>
      <c r="AN36" s="6">
        <v>20.5</v>
      </c>
      <c r="AO36" s="6">
        <f t="shared" si="27"/>
        <v>1845</v>
      </c>
      <c r="AP36" s="6">
        <v>12.299999999999999</v>
      </c>
      <c r="AQ36" s="90">
        <f t="shared" si="28"/>
        <v>1107</v>
      </c>
      <c r="AR36" s="66" t="s">
        <v>34</v>
      </c>
    </row>
    <row r="37" spans="1:44" x14ac:dyDescent="0.25">
      <c r="A37" s="8" t="s">
        <v>30</v>
      </c>
      <c r="B37" s="7" t="s">
        <v>185</v>
      </c>
      <c r="C37" s="8" t="s">
        <v>26</v>
      </c>
      <c r="D37" s="8" t="s">
        <v>186</v>
      </c>
      <c r="E37" s="8" t="s">
        <v>187</v>
      </c>
      <c r="F37" s="9" t="s">
        <v>188</v>
      </c>
      <c r="G37" s="5" t="s">
        <v>189</v>
      </c>
      <c r="H37" s="8" t="s">
        <v>190</v>
      </c>
      <c r="I37" s="6">
        <v>51</v>
      </c>
      <c r="J37" s="6">
        <v>29</v>
      </c>
      <c r="K37" s="6">
        <v>0</v>
      </c>
      <c r="L37" s="6">
        <v>12</v>
      </c>
      <c r="M37" s="6">
        <v>12</v>
      </c>
      <c r="N37" s="6">
        <v>12</v>
      </c>
      <c r="O37" s="6">
        <v>30</v>
      </c>
      <c r="P37" s="6">
        <v>66</v>
      </c>
      <c r="Q37" s="6">
        <v>12</v>
      </c>
      <c r="R37" s="6">
        <v>12</v>
      </c>
      <c r="S37" s="6">
        <v>14</v>
      </c>
      <c r="T37" s="6">
        <v>26</v>
      </c>
      <c r="U37" s="6">
        <v>64</v>
      </c>
      <c r="V37" s="6">
        <v>390</v>
      </c>
      <c r="W37" s="136">
        <f t="shared" si="12"/>
        <v>35100</v>
      </c>
      <c r="X37" s="6">
        <v>26</v>
      </c>
      <c r="Y37" s="141">
        <f t="shared" si="21"/>
        <v>2340</v>
      </c>
      <c r="Z37" s="6">
        <v>6400</v>
      </c>
      <c r="AA37" s="90">
        <f t="shared" si="22"/>
        <v>576000</v>
      </c>
      <c r="AB37" s="6">
        <v>3200</v>
      </c>
      <c r="AC37" s="90">
        <f t="shared" si="23"/>
        <v>288000</v>
      </c>
      <c r="AD37" s="90"/>
      <c r="AE37" s="6">
        <v>3200</v>
      </c>
      <c r="AF37" s="90">
        <f t="shared" si="24"/>
        <v>288000</v>
      </c>
      <c r="AG37" s="90"/>
      <c r="AH37" s="6">
        <v>4.333333333333333</v>
      </c>
      <c r="AI37" s="90">
        <f t="shared" si="25"/>
        <v>390</v>
      </c>
      <c r="AJ37" s="90"/>
      <c r="AK37" s="6">
        <v>4.333333333333333</v>
      </c>
      <c r="AL37" s="90">
        <f t="shared" si="26"/>
        <v>390</v>
      </c>
      <c r="AM37" s="121">
        <v>390</v>
      </c>
      <c r="AN37" s="6">
        <v>40</v>
      </c>
      <c r="AO37" s="6">
        <f t="shared" si="27"/>
        <v>3600</v>
      </c>
      <c r="AP37" s="6">
        <v>24</v>
      </c>
      <c r="AQ37" s="90">
        <f t="shared" si="28"/>
        <v>2160</v>
      </c>
      <c r="AR37" s="66" t="s">
        <v>34</v>
      </c>
    </row>
    <row r="38" spans="1:44" x14ac:dyDescent="0.25">
      <c r="A38" s="8" t="s">
        <v>30</v>
      </c>
      <c r="B38" s="7" t="s">
        <v>185</v>
      </c>
      <c r="C38" s="8" t="s">
        <v>26</v>
      </c>
      <c r="D38" s="8" t="s">
        <v>186</v>
      </c>
      <c r="E38" s="8" t="s">
        <v>219</v>
      </c>
      <c r="F38" s="9" t="s">
        <v>229</v>
      </c>
      <c r="G38" s="5" t="s">
        <v>230</v>
      </c>
      <c r="H38" s="8" t="s">
        <v>231</v>
      </c>
      <c r="I38" s="6">
        <v>30</v>
      </c>
      <c r="J38" s="6">
        <v>10</v>
      </c>
      <c r="K38" s="6">
        <v>0</v>
      </c>
      <c r="L38" s="6">
        <v>4</v>
      </c>
      <c r="M38" s="6">
        <v>4</v>
      </c>
      <c r="N38" s="6">
        <v>4</v>
      </c>
      <c r="O38" s="6">
        <v>10</v>
      </c>
      <c r="P38" s="6">
        <v>22</v>
      </c>
      <c r="Q38" s="6">
        <v>6</v>
      </c>
      <c r="R38" s="6">
        <v>6</v>
      </c>
      <c r="S38" s="6">
        <v>8</v>
      </c>
      <c r="T38" s="6">
        <v>16</v>
      </c>
      <c r="U38" s="6">
        <v>36</v>
      </c>
      <c r="V38" s="6">
        <v>174</v>
      </c>
      <c r="W38" s="136">
        <f t="shared" si="12"/>
        <v>15660</v>
      </c>
      <c r="X38" s="6">
        <v>11.6</v>
      </c>
      <c r="Y38" s="141">
        <f t="shared" si="21"/>
        <v>1044</v>
      </c>
      <c r="Z38" s="6">
        <v>3200</v>
      </c>
      <c r="AA38" s="90">
        <f t="shared" si="22"/>
        <v>288000</v>
      </c>
      <c r="AB38" s="6">
        <v>1600</v>
      </c>
      <c r="AC38" s="90">
        <f t="shared" si="23"/>
        <v>144000</v>
      </c>
      <c r="AD38" s="90"/>
      <c r="AE38" s="6">
        <v>1600</v>
      </c>
      <c r="AF38" s="90">
        <f t="shared" si="24"/>
        <v>144000</v>
      </c>
      <c r="AG38" s="90"/>
      <c r="AH38" s="6">
        <v>1.9333333333333333</v>
      </c>
      <c r="AI38" s="90">
        <f t="shared" si="25"/>
        <v>174</v>
      </c>
      <c r="AJ38" s="90"/>
      <c r="AK38" s="6">
        <v>1.9333333333333333</v>
      </c>
      <c r="AL38" s="90">
        <f t="shared" si="26"/>
        <v>174</v>
      </c>
      <c r="AM38" s="121">
        <v>174</v>
      </c>
      <c r="AN38" s="6">
        <v>20</v>
      </c>
      <c r="AO38" s="6">
        <f t="shared" si="27"/>
        <v>1800</v>
      </c>
      <c r="AP38" s="6">
        <v>12</v>
      </c>
      <c r="AQ38" s="90">
        <f t="shared" si="28"/>
        <v>1080</v>
      </c>
      <c r="AR38" s="66" t="s">
        <v>34</v>
      </c>
    </row>
    <row r="39" spans="1:44" x14ac:dyDescent="0.25">
      <c r="A39" s="8" t="s">
        <v>30</v>
      </c>
      <c r="B39" s="7" t="s">
        <v>382</v>
      </c>
      <c r="C39" s="8" t="s">
        <v>26</v>
      </c>
      <c r="D39" s="8" t="s">
        <v>383</v>
      </c>
      <c r="E39" s="8" t="s">
        <v>384</v>
      </c>
      <c r="F39" s="9" t="s">
        <v>388</v>
      </c>
      <c r="G39" s="5" t="s">
        <v>389</v>
      </c>
      <c r="H39" s="8" t="s">
        <v>390</v>
      </c>
      <c r="I39" s="6">
        <v>10</v>
      </c>
      <c r="J39" s="6">
        <v>17</v>
      </c>
      <c r="K39" s="6">
        <v>0</v>
      </c>
      <c r="L39" s="6">
        <v>8</v>
      </c>
      <c r="M39" s="6">
        <v>8</v>
      </c>
      <c r="N39" s="6">
        <v>8</v>
      </c>
      <c r="O39" s="6">
        <v>18</v>
      </c>
      <c r="P39" s="6">
        <v>42</v>
      </c>
      <c r="Q39" s="6">
        <v>2</v>
      </c>
      <c r="R39" s="6">
        <v>2</v>
      </c>
      <c r="S39" s="6">
        <v>4</v>
      </c>
      <c r="T39" s="6">
        <v>6</v>
      </c>
      <c r="U39" s="6">
        <v>14</v>
      </c>
      <c r="V39" s="6">
        <v>168</v>
      </c>
      <c r="W39" s="136">
        <f t="shared" si="12"/>
        <v>15120</v>
      </c>
      <c r="X39" s="6">
        <v>11.2</v>
      </c>
      <c r="Y39" s="141">
        <f t="shared" si="21"/>
        <v>1007.9999999999999</v>
      </c>
      <c r="Z39" s="6">
        <v>2160</v>
      </c>
      <c r="AA39" s="90">
        <f t="shared" si="22"/>
        <v>194400</v>
      </c>
      <c r="AB39" s="6">
        <v>1080</v>
      </c>
      <c r="AC39" s="90">
        <f t="shared" si="23"/>
        <v>97200</v>
      </c>
      <c r="AD39" s="90"/>
      <c r="AE39" s="6">
        <v>1080</v>
      </c>
      <c r="AF39" s="90">
        <f t="shared" si="24"/>
        <v>97200</v>
      </c>
      <c r="AG39" s="90"/>
      <c r="AH39" s="6">
        <v>1.8666666666666667</v>
      </c>
      <c r="AI39" s="90">
        <f t="shared" si="25"/>
        <v>168</v>
      </c>
      <c r="AJ39" s="90"/>
      <c r="AK39" s="6">
        <v>1.8666666666666667</v>
      </c>
      <c r="AL39" s="90">
        <f t="shared" si="26"/>
        <v>168</v>
      </c>
      <c r="AM39" s="121">
        <v>168</v>
      </c>
      <c r="AN39" s="6">
        <v>13.5</v>
      </c>
      <c r="AO39" s="6">
        <f t="shared" si="27"/>
        <v>1215</v>
      </c>
      <c r="AP39" s="6">
        <v>8.1</v>
      </c>
      <c r="AQ39" s="90">
        <f t="shared" si="28"/>
        <v>729</v>
      </c>
      <c r="AR39" s="70" t="s">
        <v>34</v>
      </c>
    </row>
    <row r="40" spans="1:44" x14ac:dyDescent="0.25">
      <c r="A40" s="8" t="s">
        <v>30</v>
      </c>
      <c r="B40" s="7" t="s">
        <v>480</v>
      </c>
      <c r="C40" s="8" t="s">
        <v>26</v>
      </c>
      <c r="D40" s="8" t="s">
        <v>481</v>
      </c>
      <c r="E40" s="8" t="s">
        <v>490</v>
      </c>
      <c r="F40" s="9" t="s">
        <v>481</v>
      </c>
      <c r="G40" s="5" t="s">
        <v>491</v>
      </c>
      <c r="H40" s="8" t="s">
        <v>492</v>
      </c>
      <c r="I40" s="6">
        <v>24</v>
      </c>
      <c r="J40" s="6">
        <v>10</v>
      </c>
      <c r="K40" s="6">
        <v>5</v>
      </c>
      <c r="L40" s="6">
        <v>4</v>
      </c>
      <c r="M40" s="6">
        <v>4</v>
      </c>
      <c r="N40" s="6">
        <v>4</v>
      </c>
      <c r="O40" s="6">
        <v>10</v>
      </c>
      <c r="P40" s="6">
        <v>22</v>
      </c>
      <c r="Q40" s="6">
        <v>6</v>
      </c>
      <c r="R40" s="6">
        <v>6</v>
      </c>
      <c r="S40" s="6">
        <v>6</v>
      </c>
      <c r="T40" s="6">
        <v>12</v>
      </c>
      <c r="U40" s="6">
        <v>30</v>
      </c>
      <c r="V40" s="6">
        <v>156</v>
      </c>
      <c r="W40" s="136">
        <f t="shared" si="12"/>
        <v>14040</v>
      </c>
      <c r="X40" s="6">
        <v>10.4</v>
      </c>
      <c r="Y40" s="141">
        <f t="shared" si="21"/>
        <v>936</v>
      </c>
      <c r="Z40" s="6">
        <v>2720</v>
      </c>
      <c r="AA40" s="90">
        <f t="shared" si="22"/>
        <v>244800</v>
      </c>
      <c r="AB40" s="6">
        <v>1360</v>
      </c>
      <c r="AC40" s="90">
        <f t="shared" si="23"/>
        <v>122400</v>
      </c>
      <c r="AD40" s="90"/>
      <c r="AE40" s="6">
        <v>1360</v>
      </c>
      <c r="AF40" s="90">
        <f t="shared" si="24"/>
        <v>122400</v>
      </c>
      <c r="AG40" s="90"/>
      <c r="AH40" s="6">
        <v>1.7333333333333334</v>
      </c>
      <c r="AI40" s="90">
        <f t="shared" si="25"/>
        <v>156</v>
      </c>
      <c r="AJ40" s="90"/>
      <c r="AK40" s="6">
        <v>1.7333333333333334</v>
      </c>
      <c r="AL40" s="90">
        <f t="shared" si="26"/>
        <v>156</v>
      </c>
      <c r="AM40" s="121">
        <v>156</v>
      </c>
      <c r="AN40" s="6">
        <v>17</v>
      </c>
      <c r="AO40" s="6">
        <f t="shared" si="27"/>
        <v>1530</v>
      </c>
      <c r="AP40" s="6">
        <v>10.199999999999999</v>
      </c>
      <c r="AQ40" s="90">
        <f t="shared" si="28"/>
        <v>917.99999999999989</v>
      </c>
      <c r="AR40" s="7" t="s">
        <v>34</v>
      </c>
    </row>
    <row r="41" spans="1:44" x14ac:dyDescent="0.25">
      <c r="A41" s="8" t="s">
        <v>30</v>
      </c>
      <c r="B41" s="7" t="s">
        <v>480</v>
      </c>
      <c r="C41" s="8" t="s">
        <v>26</v>
      </c>
      <c r="D41" s="8" t="s">
        <v>481</v>
      </c>
      <c r="E41" s="8" t="s">
        <v>482</v>
      </c>
      <c r="F41" s="9" t="s">
        <v>483</v>
      </c>
      <c r="G41" s="5" t="s">
        <v>484</v>
      </c>
      <c r="H41" s="8" t="s">
        <v>485</v>
      </c>
      <c r="I41" s="6">
        <v>9</v>
      </c>
      <c r="J41" s="6">
        <v>5</v>
      </c>
      <c r="K41" s="6">
        <v>0</v>
      </c>
      <c r="L41" s="6">
        <v>2</v>
      </c>
      <c r="M41" s="6">
        <v>2</v>
      </c>
      <c r="N41" s="6">
        <v>2</v>
      </c>
      <c r="O41" s="6">
        <v>6</v>
      </c>
      <c r="P41" s="6">
        <v>12</v>
      </c>
      <c r="Q41" s="6">
        <v>2</v>
      </c>
      <c r="R41" s="6">
        <v>2</v>
      </c>
      <c r="S41" s="6">
        <v>4</v>
      </c>
      <c r="T41" s="6">
        <v>6</v>
      </c>
      <c r="U41" s="6">
        <v>14</v>
      </c>
      <c r="V41" s="6">
        <v>78</v>
      </c>
      <c r="W41" s="136">
        <f t="shared" si="12"/>
        <v>7020</v>
      </c>
      <c r="X41" s="6">
        <v>5.2</v>
      </c>
      <c r="Y41" s="141">
        <f t="shared" si="21"/>
        <v>468</v>
      </c>
      <c r="Z41" s="6">
        <v>1120</v>
      </c>
      <c r="AA41" s="90">
        <f t="shared" si="22"/>
        <v>100800</v>
      </c>
      <c r="AB41" s="6">
        <v>560</v>
      </c>
      <c r="AC41" s="90">
        <f t="shared" si="23"/>
        <v>50400</v>
      </c>
      <c r="AD41" s="90"/>
      <c r="AE41" s="6">
        <v>560</v>
      </c>
      <c r="AF41" s="90">
        <f t="shared" si="24"/>
        <v>50400</v>
      </c>
      <c r="AG41" s="90"/>
      <c r="AH41" s="6">
        <v>0.8666666666666667</v>
      </c>
      <c r="AI41" s="90">
        <f t="shared" si="25"/>
        <v>78</v>
      </c>
      <c r="AJ41" s="90"/>
      <c r="AK41" s="6">
        <v>0.8666666666666667</v>
      </c>
      <c r="AL41" s="90">
        <f t="shared" si="26"/>
        <v>78</v>
      </c>
      <c r="AM41" s="121">
        <v>78</v>
      </c>
      <c r="AN41" s="6">
        <v>7</v>
      </c>
      <c r="AO41" s="6">
        <f t="shared" si="27"/>
        <v>630</v>
      </c>
      <c r="AP41" s="6">
        <v>4.2</v>
      </c>
      <c r="AQ41" s="90">
        <f t="shared" si="28"/>
        <v>378</v>
      </c>
      <c r="AR41" s="7" t="s">
        <v>34</v>
      </c>
    </row>
    <row r="42" spans="1:44" x14ac:dyDescent="0.25">
      <c r="A42" s="8" t="s">
        <v>30</v>
      </c>
      <c r="B42" s="7" t="s">
        <v>570</v>
      </c>
      <c r="C42" s="8" t="s">
        <v>26</v>
      </c>
      <c r="D42" s="8" t="s">
        <v>571</v>
      </c>
      <c r="E42" s="8" t="s">
        <v>585</v>
      </c>
      <c r="F42" s="9" t="s">
        <v>571</v>
      </c>
      <c r="G42" s="5" t="s">
        <v>595</v>
      </c>
      <c r="H42" s="8" t="s">
        <v>596</v>
      </c>
      <c r="I42" s="6">
        <v>17</v>
      </c>
      <c r="J42" s="6">
        <v>20</v>
      </c>
      <c r="K42" s="6">
        <v>0</v>
      </c>
      <c r="L42" s="6">
        <v>8</v>
      </c>
      <c r="M42" s="6">
        <v>8</v>
      </c>
      <c r="N42" s="6">
        <v>8</v>
      </c>
      <c r="O42" s="6">
        <v>20</v>
      </c>
      <c r="P42" s="6">
        <v>44</v>
      </c>
      <c r="Q42" s="6">
        <v>4</v>
      </c>
      <c r="R42" s="6">
        <v>4</v>
      </c>
      <c r="S42" s="6">
        <v>6</v>
      </c>
      <c r="T42" s="6">
        <v>10</v>
      </c>
      <c r="U42" s="6">
        <v>24</v>
      </c>
      <c r="V42" s="6">
        <v>204</v>
      </c>
      <c r="W42" s="136">
        <f t="shared" si="12"/>
        <v>18360</v>
      </c>
      <c r="X42" s="6">
        <v>13.6</v>
      </c>
      <c r="Y42" s="141">
        <f t="shared" si="21"/>
        <v>1224</v>
      </c>
      <c r="Z42" s="6">
        <v>2960</v>
      </c>
      <c r="AA42" s="90">
        <f t="shared" si="22"/>
        <v>266400</v>
      </c>
      <c r="AB42" s="6">
        <v>1480</v>
      </c>
      <c r="AC42" s="90">
        <f t="shared" si="23"/>
        <v>133200</v>
      </c>
      <c r="AD42" s="90"/>
      <c r="AE42" s="6">
        <v>1480</v>
      </c>
      <c r="AF42" s="90">
        <f t="shared" si="24"/>
        <v>133200</v>
      </c>
      <c r="AG42" s="90"/>
      <c r="AH42" s="6">
        <v>2.2666666666666666</v>
      </c>
      <c r="AI42" s="90">
        <f t="shared" si="25"/>
        <v>204</v>
      </c>
      <c r="AJ42" s="90"/>
      <c r="AK42" s="6">
        <v>2.2666666666666666</v>
      </c>
      <c r="AL42" s="90">
        <f t="shared" si="26"/>
        <v>204</v>
      </c>
      <c r="AM42" s="121">
        <v>204</v>
      </c>
      <c r="AN42" s="6">
        <v>18.5</v>
      </c>
      <c r="AO42" s="6">
        <f t="shared" si="27"/>
        <v>1665</v>
      </c>
      <c r="AP42" s="6">
        <v>11.1</v>
      </c>
      <c r="AQ42" s="90">
        <f t="shared" si="28"/>
        <v>999</v>
      </c>
      <c r="AR42" s="7" t="s">
        <v>34</v>
      </c>
    </row>
    <row r="43" spans="1:44" x14ac:dyDescent="0.25">
      <c r="A43" s="8" t="s">
        <v>30</v>
      </c>
      <c r="B43" s="7" t="s">
        <v>570</v>
      </c>
      <c r="C43" s="8" t="s">
        <v>26</v>
      </c>
      <c r="D43" s="8" t="s">
        <v>571</v>
      </c>
      <c r="E43" s="8" t="s">
        <v>603</v>
      </c>
      <c r="F43" s="9" t="s">
        <v>607</v>
      </c>
      <c r="G43" s="5" t="s">
        <v>608</v>
      </c>
      <c r="H43" s="8" t="s">
        <v>609</v>
      </c>
      <c r="I43" s="6">
        <v>5</v>
      </c>
      <c r="J43" s="6">
        <v>6</v>
      </c>
      <c r="K43" s="6">
        <v>0</v>
      </c>
      <c r="L43" s="6">
        <v>4</v>
      </c>
      <c r="M43" s="6">
        <v>4</v>
      </c>
      <c r="N43" s="6">
        <v>4</v>
      </c>
      <c r="O43" s="6">
        <v>6</v>
      </c>
      <c r="P43" s="6">
        <v>18</v>
      </c>
      <c r="Q43" s="6">
        <v>2</v>
      </c>
      <c r="R43" s="6">
        <v>2</v>
      </c>
      <c r="S43" s="6">
        <v>2</v>
      </c>
      <c r="T43" s="6">
        <v>4</v>
      </c>
      <c r="U43" s="6">
        <v>10</v>
      </c>
      <c r="V43" s="6">
        <v>84</v>
      </c>
      <c r="W43" s="136">
        <f t="shared" si="12"/>
        <v>7560</v>
      </c>
      <c r="X43" s="6">
        <v>5.6</v>
      </c>
      <c r="Y43" s="141">
        <f t="shared" si="21"/>
        <v>503.99999999999994</v>
      </c>
      <c r="Z43" s="6">
        <v>880</v>
      </c>
      <c r="AA43" s="90">
        <f t="shared" si="22"/>
        <v>79200</v>
      </c>
      <c r="AB43" s="6">
        <v>440</v>
      </c>
      <c r="AC43" s="90">
        <f t="shared" si="23"/>
        <v>39600</v>
      </c>
      <c r="AD43" s="90"/>
      <c r="AE43" s="6">
        <v>440</v>
      </c>
      <c r="AF43" s="90">
        <f t="shared" si="24"/>
        <v>39600</v>
      </c>
      <c r="AG43" s="90"/>
      <c r="AH43" s="6">
        <v>0.93333333333333335</v>
      </c>
      <c r="AI43" s="90">
        <f t="shared" si="25"/>
        <v>84</v>
      </c>
      <c r="AJ43" s="90"/>
      <c r="AK43" s="6">
        <v>0.93333333333333335</v>
      </c>
      <c r="AL43" s="90">
        <f t="shared" si="26"/>
        <v>84</v>
      </c>
      <c r="AM43" s="121">
        <v>84</v>
      </c>
      <c r="AN43" s="6">
        <v>5.5</v>
      </c>
      <c r="AO43" s="6">
        <f t="shared" si="27"/>
        <v>495</v>
      </c>
      <c r="AP43" s="6">
        <v>3.3</v>
      </c>
      <c r="AQ43" s="90">
        <f t="shared" si="28"/>
        <v>297</v>
      </c>
      <c r="AR43" s="7" t="s">
        <v>34</v>
      </c>
    </row>
    <row r="44" spans="1:44" x14ac:dyDescent="0.25">
      <c r="A44" s="8" t="s">
        <v>30</v>
      </c>
      <c r="B44" s="7" t="s">
        <v>621</v>
      </c>
      <c r="C44" s="8" t="s">
        <v>26</v>
      </c>
      <c r="D44" s="8" t="s">
        <v>622</v>
      </c>
      <c r="E44" s="8" t="s">
        <v>623</v>
      </c>
      <c r="F44" s="9" t="s">
        <v>622</v>
      </c>
      <c r="G44" s="5" t="s">
        <v>624</v>
      </c>
      <c r="H44" s="8" t="s">
        <v>625</v>
      </c>
      <c r="I44" s="6">
        <v>10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2</v>
      </c>
      <c r="R44" s="6">
        <v>2</v>
      </c>
      <c r="S44" s="6">
        <v>4</v>
      </c>
      <c r="T44" s="6">
        <v>6</v>
      </c>
      <c r="U44" s="6">
        <v>14</v>
      </c>
      <c r="V44" s="6">
        <v>42</v>
      </c>
      <c r="W44" s="136">
        <f t="shared" si="12"/>
        <v>3780</v>
      </c>
      <c r="X44" s="6">
        <v>2.8</v>
      </c>
      <c r="Y44" s="141">
        <f t="shared" si="21"/>
        <v>251.99999999999997</v>
      </c>
      <c r="Z44" s="6">
        <v>800</v>
      </c>
      <c r="AA44" s="90">
        <f t="shared" si="22"/>
        <v>72000</v>
      </c>
      <c r="AB44" s="6">
        <v>400</v>
      </c>
      <c r="AC44" s="90">
        <f t="shared" si="23"/>
        <v>36000</v>
      </c>
      <c r="AD44" s="90"/>
      <c r="AE44" s="6">
        <v>400</v>
      </c>
      <c r="AF44" s="90">
        <f t="shared" si="24"/>
        <v>36000</v>
      </c>
      <c r="AG44" s="90"/>
      <c r="AH44" s="6">
        <v>0.46666666666666667</v>
      </c>
      <c r="AI44" s="90">
        <f t="shared" si="25"/>
        <v>42</v>
      </c>
      <c r="AJ44" s="90"/>
      <c r="AK44" s="6">
        <v>0.46666666666666667</v>
      </c>
      <c r="AL44" s="90">
        <f t="shared" si="26"/>
        <v>42</v>
      </c>
      <c r="AM44" s="121">
        <v>42</v>
      </c>
      <c r="AN44" s="6">
        <v>5</v>
      </c>
      <c r="AO44" s="6">
        <f t="shared" si="27"/>
        <v>450</v>
      </c>
      <c r="AP44" s="6">
        <v>3</v>
      </c>
      <c r="AQ44" s="90">
        <f t="shared" si="28"/>
        <v>270</v>
      </c>
      <c r="AR44" s="7" t="s">
        <v>34</v>
      </c>
    </row>
    <row r="45" spans="1:44" x14ac:dyDescent="0.25">
      <c r="A45" s="8" t="s">
        <v>30</v>
      </c>
      <c r="B45" s="7" t="s">
        <v>681</v>
      </c>
      <c r="C45" s="8" t="s">
        <v>26</v>
      </c>
      <c r="D45" s="8" t="s">
        <v>682</v>
      </c>
      <c r="E45" s="8" t="s">
        <v>683</v>
      </c>
      <c r="F45" s="9" t="s">
        <v>684</v>
      </c>
      <c r="G45" s="5" t="s">
        <v>685</v>
      </c>
      <c r="H45" s="8" t="s">
        <v>686</v>
      </c>
      <c r="I45" s="6">
        <v>4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2</v>
      </c>
      <c r="R45" s="6">
        <v>2</v>
      </c>
      <c r="S45" s="6">
        <v>2</v>
      </c>
      <c r="T45" s="6">
        <v>2</v>
      </c>
      <c r="U45" s="6">
        <v>8</v>
      </c>
      <c r="V45" s="6">
        <v>24</v>
      </c>
      <c r="W45" s="136">
        <f t="shared" si="12"/>
        <v>2160</v>
      </c>
      <c r="X45" s="6">
        <v>1.6</v>
      </c>
      <c r="Y45" s="141">
        <f t="shared" si="21"/>
        <v>144</v>
      </c>
      <c r="Z45" s="6">
        <v>320</v>
      </c>
      <c r="AA45" s="90">
        <f t="shared" si="22"/>
        <v>28800</v>
      </c>
      <c r="AB45" s="6">
        <v>160</v>
      </c>
      <c r="AC45" s="90">
        <f t="shared" si="23"/>
        <v>14400</v>
      </c>
      <c r="AD45" s="90"/>
      <c r="AE45" s="6">
        <v>160</v>
      </c>
      <c r="AF45" s="90">
        <f t="shared" si="24"/>
        <v>14400</v>
      </c>
      <c r="AG45" s="90"/>
      <c r="AH45" s="6">
        <v>0.26666666666666666</v>
      </c>
      <c r="AI45" s="90">
        <f t="shared" si="25"/>
        <v>24</v>
      </c>
      <c r="AJ45" s="90"/>
      <c r="AK45" s="6">
        <v>0.26666666666666666</v>
      </c>
      <c r="AL45" s="90">
        <f t="shared" si="26"/>
        <v>24</v>
      </c>
      <c r="AM45" s="121">
        <v>24</v>
      </c>
      <c r="AN45" s="6">
        <v>2</v>
      </c>
      <c r="AO45" s="6">
        <f t="shared" si="27"/>
        <v>180</v>
      </c>
      <c r="AP45" s="6">
        <v>1.2</v>
      </c>
      <c r="AQ45" s="90">
        <f t="shared" si="28"/>
        <v>108</v>
      </c>
      <c r="AR45" s="7" t="s">
        <v>34</v>
      </c>
    </row>
    <row r="46" spans="1:44" x14ac:dyDescent="0.25">
      <c r="A46" s="8" t="s">
        <v>30</v>
      </c>
      <c r="B46" s="7" t="s">
        <v>681</v>
      </c>
      <c r="C46" s="8" t="s">
        <v>26</v>
      </c>
      <c r="D46" s="8" t="s">
        <v>682</v>
      </c>
      <c r="E46" s="8" t="s">
        <v>683</v>
      </c>
      <c r="F46" s="9" t="s">
        <v>684</v>
      </c>
      <c r="G46" s="5" t="s">
        <v>687</v>
      </c>
      <c r="H46" s="8" t="s">
        <v>688</v>
      </c>
      <c r="I46" s="6">
        <v>22</v>
      </c>
      <c r="J46" s="6">
        <v>20</v>
      </c>
      <c r="K46" s="6">
        <v>0</v>
      </c>
      <c r="L46" s="6">
        <v>8</v>
      </c>
      <c r="M46" s="6">
        <v>8</v>
      </c>
      <c r="N46" s="6">
        <v>8</v>
      </c>
      <c r="O46" s="6">
        <v>20</v>
      </c>
      <c r="P46" s="6">
        <v>44</v>
      </c>
      <c r="Q46" s="6">
        <v>6</v>
      </c>
      <c r="R46" s="6">
        <v>6</v>
      </c>
      <c r="S46" s="6">
        <v>6</v>
      </c>
      <c r="T46" s="6">
        <v>12</v>
      </c>
      <c r="U46" s="6">
        <v>30</v>
      </c>
      <c r="V46" s="6">
        <v>222</v>
      </c>
      <c r="W46" s="136">
        <f t="shared" si="12"/>
        <v>19980</v>
      </c>
      <c r="X46" s="6">
        <v>14.8</v>
      </c>
      <c r="Y46" s="141">
        <f t="shared" si="21"/>
        <v>1332</v>
      </c>
      <c r="Z46" s="6">
        <v>3360</v>
      </c>
      <c r="AA46" s="90">
        <f t="shared" si="22"/>
        <v>302400</v>
      </c>
      <c r="AB46" s="6">
        <v>1680</v>
      </c>
      <c r="AC46" s="90">
        <f t="shared" si="23"/>
        <v>151200</v>
      </c>
      <c r="AD46" s="90"/>
      <c r="AE46" s="6">
        <v>1680</v>
      </c>
      <c r="AF46" s="90">
        <f t="shared" si="24"/>
        <v>151200</v>
      </c>
      <c r="AG46" s="90"/>
      <c r="AH46" s="6">
        <v>2.4666666666666668</v>
      </c>
      <c r="AI46" s="90">
        <f t="shared" si="25"/>
        <v>222</v>
      </c>
      <c r="AJ46" s="90"/>
      <c r="AK46" s="6">
        <v>2.4666666666666668</v>
      </c>
      <c r="AL46" s="90">
        <f t="shared" si="26"/>
        <v>222</v>
      </c>
      <c r="AM46" s="121">
        <v>222</v>
      </c>
      <c r="AN46" s="6">
        <v>21</v>
      </c>
      <c r="AO46" s="6">
        <f t="shared" si="27"/>
        <v>1890</v>
      </c>
      <c r="AP46" s="6">
        <v>12.6</v>
      </c>
      <c r="AQ46" s="90">
        <f t="shared" si="28"/>
        <v>1134</v>
      </c>
      <c r="AR46" s="7" t="s">
        <v>34</v>
      </c>
    </row>
    <row r="47" spans="1:44" x14ac:dyDescent="0.25">
      <c r="A47" s="8" t="s">
        <v>30</v>
      </c>
      <c r="B47" s="8" t="s">
        <v>681</v>
      </c>
      <c r="C47" s="8" t="s">
        <v>26</v>
      </c>
      <c r="D47" s="8" t="s">
        <v>682</v>
      </c>
      <c r="E47" s="8" t="s">
        <v>692</v>
      </c>
      <c r="F47" s="9" t="s">
        <v>693</v>
      </c>
      <c r="G47" s="5" t="s">
        <v>694</v>
      </c>
      <c r="H47" s="8" t="s">
        <v>695</v>
      </c>
      <c r="I47" s="6">
        <v>13</v>
      </c>
      <c r="J47" s="6">
        <v>6</v>
      </c>
      <c r="K47" s="6">
        <v>0</v>
      </c>
      <c r="L47" s="6">
        <v>4</v>
      </c>
      <c r="M47" s="6">
        <v>4</v>
      </c>
      <c r="N47" s="6">
        <v>4</v>
      </c>
      <c r="O47" s="6">
        <v>6</v>
      </c>
      <c r="P47" s="6">
        <v>18</v>
      </c>
      <c r="Q47" s="6">
        <v>4</v>
      </c>
      <c r="R47" s="6">
        <v>4</v>
      </c>
      <c r="S47" s="6">
        <v>4</v>
      </c>
      <c r="T47" s="6">
        <v>8</v>
      </c>
      <c r="U47" s="6">
        <v>20</v>
      </c>
      <c r="V47" s="6">
        <v>114</v>
      </c>
      <c r="W47" s="136">
        <f t="shared" si="12"/>
        <v>10260</v>
      </c>
      <c r="X47" s="6">
        <v>7.6</v>
      </c>
      <c r="Y47" s="141">
        <f t="shared" si="21"/>
        <v>684</v>
      </c>
      <c r="Z47" s="6">
        <v>1520</v>
      </c>
      <c r="AA47" s="90">
        <f t="shared" si="22"/>
        <v>136800</v>
      </c>
      <c r="AB47" s="6">
        <v>760</v>
      </c>
      <c r="AC47" s="90">
        <f t="shared" si="23"/>
        <v>68400</v>
      </c>
      <c r="AD47" s="90"/>
      <c r="AE47" s="6">
        <v>760</v>
      </c>
      <c r="AF47" s="90">
        <f t="shared" si="24"/>
        <v>68400</v>
      </c>
      <c r="AG47" s="90"/>
      <c r="AH47" s="6">
        <v>1.2666666666666666</v>
      </c>
      <c r="AI47" s="90">
        <f t="shared" si="25"/>
        <v>114</v>
      </c>
      <c r="AJ47" s="90"/>
      <c r="AK47" s="6">
        <v>1.2666666666666666</v>
      </c>
      <c r="AL47" s="90">
        <f t="shared" si="26"/>
        <v>114</v>
      </c>
      <c r="AM47" s="121">
        <v>114</v>
      </c>
      <c r="AN47" s="6">
        <v>9.5</v>
      </c>
      <c r="AO47" s="6">
        <f t="shared" si="27"/>
        <v>855</v>
      </c>
      <c r="AP47" s="6">
        <v>5.7</v>
      </c>
      <c r="AQ47" s="90">
        <f t="shared" si="28"/>
        <v>513</v>
      </c>
      <c r="AR47" s="7" t="s">
        <v>34</v>
      </c>
    </row>
    <row r="48" spans="1:44" x14ac:dyDescent="0.25">
      <c r="A48" s="8" t="s">
        <v>30</v>
      </c>
      <c r="B48" s="23" t="s">
        <v>681</v>
      </c>
      <c r="C48" s="8" t="s">
        <v>26</v>
      </c>
      <c r="D48" s="8" t="s">
        <v>682</v>
      </c>
      <c r="E48" s="8" t="s">
        <v>696</v>
      </c>
      <c r="F48" s="9" t="s">
        <v>697</v>
      </c>
      <c r="G48" s="5" t="s">
        <v>698</v>
      </c>
      <c r="H48" s="8" t="s">
        <v>699</v>
      </c>
      <c r="I48" s="6">
        <v>22</v>
      </c>
      <c r="J48" s="6">
        <v>7</v>
      </c>
      <c r="K48" s="6">
        <v>0</v>
      </c>
      <c r="L48" s="6">
        <v>4</v>
      </c>
      <c r="M48" s="6">
        <v>4</v>
      </c>
      <c r="N48" s="6">
        <v>4</v>
      </c>
      <c r="O48" s="6">
        <v>8</v>
      </c>
      <c r="P48" s="6">
        <v>20</v>
      </c>
      <c r="Q48" s="6">
        <v>6</v>
      </c>
      <c r="R48" s="6">
        <v>6</v>
      </c>
      <c r="S48" s="6">
        <v>6</v>
      </c>
      <c r="T48" s="6">
        <v>12</v>
      </c>
      <c r="U48" s="6">
        <v>30</v>
      </c>
      <c r="V48" s="6">
        <v>150</v>
      </c>
      <c r="W48" s="136">
        <f t="shared" si="12"/>
        <v>13500</v>
      </c>
      <c r="X48" s="6">
        <v>10</v>
      </c>
      <c r="Y48" s="141">
        <f t="shared" si="21"/>
        <v>900</v>
      </c>
      <c r="Z48" s="6">
        <v>2320</v>
      </c>
      <c r="AA48" s="90">
        <f t="shared" si="22"/>
        <v>208800</v>
      </c>
      <c r="AB48" s="6">
        <v>1160</v>
      </c>
      <c r="AC48" s="90">
        <f t="shared" si="23"/>
        <v>104400</v>
      </c>
      <c r="AD48" s="90"/>
      <c r="AE48" s="6">
        <v>1160</v>
      </c>
      <c r="AF48" s="90">
        <f t="shared" si="24"/>
        <v>104400</v>
      </c>
      <c r="AG48" s="90"/>
      <c r="AH48" s="6">
        <v>1.6666666666666667</v>
      </c>
      <c r="AI48" s="90">
        <f t="shared" si="25"/>
        <v>150</v>
      </c>
      <c r="AJ48" s="90"/>
      <c r="AK48" s="6">
        <v>1.6666666666666667</v>
      </c>
      <c r="AL48" s="90">
        <f t="shared" si="26"/>
        <v>150</v>
      </c>
      <c r="AM48" s="121">
        <v>150</v>
      </c>
      <c r="AN48" s="6">
        <v>14.5</v>
      </c>
      <c r="AO48" s="6">
        <f t="shared" si="27"/>
        <v>1305</v>
      </c>
      <c r="AP48" s="6">
        <v>8.6999999999999993</v>
      </c>
      <c r="AQ48" s="90">
        <f t="shared" si="28"/>
        <v>782.99999999999989</v>
      </c>
      <c r="AR48" s="7" t="s">
        <v>34</v>
      </c>
    </row>
    <row r="49" spans="1:44" x14ac:dyDescent="0.25">
      <c r="A49" s="8" t="s">
        <v>30</v>
      </c>
      <c r="B49" s="7" t="s">
        <v>681</v>
      </c>
      <c r="C49" s="8" t="s">
        <v>26</v>
      </c>
      <c r="D49" s="8" t="s">
        <v>682</v>
      </c>
      <c r="E49" s="8" t="s">
        <v>710</v>
      </c>
      <c r="F49" s="9" t="s">
        <v>711</v>
      </c>
      <c r="G49" s="5" t="s">
        <v>712</v>
      </c>
      <c r="H49" s="8" t="s">
        <v>713</v>
      </c>
      <c r="I49" s="6">
        <v>15</v>
      </c>
      <c r="J49" s="6">
        <v>10</v>
      </c>
      <c r="K49" s="6">
        <v>0</v>
      </c>
      <c r="L49" s="6">
        <v>4</v>
      </c>
      <c r="M49" s="6">
        <v>4</v>
      </c>
      <c r="N49" s="6">
        <v>4</v>
      </c>
      <c r="O49" s="6">
        <v>10</v>
      </c>
      <c r="P49" s="6">
        <v>22</v>
      </c>
      <c r="Q49" s="6">
        <v>4</v>
      </c>
      <c r="R49" s="6">
        <v>4</v>
      </c>
      <c r="S49" s="6">
        <v>4</v>
      </c>
      <c r="T49" s="6">
        <v>8</v>
      </c>
      <c r="U49" s="6">
        <v>20</v>
      </c>
      <c r="V49" s="6">
        <v>126</v>
      </c>
      <c r="W49" s="136">
        <f t="shared" si="12"/>
        <v>11340</v>
      </c>
      <c r="X49" s="6">
        <v>8.4</v>
      </c>
      <c r="Y49" s="141">
        <f t="shared" si="21"/>
        <v>756</v>
      </c>
      <c r="Z49" s="6">
        <v>2000</v>
      </c>
      <c r="AA49" s="90">
        <f t="shared" si="22"/>
        <v>180000</v>
      </c>
      <c r="AB49" s="6">
        <v>1000</v>
      </c>
      <c r="AC49" s="90">
        <f t="shared" si="23"/>
        <v>90000</v>
      </c>
      <c r="AD49" s="90"/>
      <c r="AE49" s="6">
        <v>1000</v>
      </c>
      <c r="AF49" s="90">
        <f t="shared" si="24"/>
        <v>90000</v>
      </c>
      <c r="AG49" s="90"/>
      <c r="AH49" s="6">
        <v>1.4</v>
      </c>
      <c r="AI49" s="90">
        <f t="shared" si="25"/>
        <v>125.99999999999999</v>
      </c>
      <c r="AJ49" s="90"/>
      <c r="AK49" s="6">
        <v>1.4</v>
      </c>
      <c r="AL49" s="90">
        <f t="shared" si="26"/>
        <v>125.99999999999999</v>
      </c>
      <c r="AM49" s="121">
        <v>125.99999999999999</v>
      </c>
      <c r="AN49" s="6">
        <v>12.5</v>
      </c>
      <c r="AO49" s="6">
        <f t="shared" si="27"/>
        <v>1125</v>
      </c>
      <c r="AP49" s="6">
        <v>7.5</v>
      </c>
      <c r="AQ49" s="90">
        <f t="shared" si="28"/>
        <v>675</v>
      </c>
      <c r="AR49" s="7" t="s">
        <v>34</v>
      </c>
    </row>
    <row r="50" spans="1:44" x14ac:dyDescent="0.25">
      <c r="A50" s="8" t="s">
        <v>30</v>
      </c>
      <c r="B50" s="13" t="s">
        <v>714</v>
      </c>
      <c r="C50" s="8" t="s">
        <v>26</v>
      </c>
      <c r="D50" s="8" t="s">
        <v>715</v>
      </c>
      <c r="E50" s="8" t="s">
        <v>751</v>
      </c>
      <c r="F50" s="9" t="s">
        <v>758</v>
      </c>
      <c r="G50" s="5" t="s">
        <v>759</v>
      </c>
      <c r="H50" s="8" t="s">
        <v>760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136">
        <f t="shared" si="12"/>
        <v>0</v>
      </c>
      <c r="X50" s="6">
        <v>0</v>
      </c>
      <c r="Y50" s="141">
        <f t="shared" si="21"/>
        <v>0</v>
      </c>
      <c r="Z50" s="6">
        <v>0</v>
      </c>
      <c r="AA50" s="90">
        <f t="shared" si="22"/>
        <v>0</v>
      </c>
      <c r="AB50" s="6">
        <v>0</v>
      </c>
      <c r="AC50" s="90">
        <f t="shared" si="23"/>
        <v>0</v>
      </c>
      <c r="AD50" s="90"/>
      <c r="AE50" s="6">
        <v>0</v>
      </c>
      <c r="AF50" s="90">
        <f t="shared" si="24"/>
        <v>0</v>
      </c>
      <c r="AG50" s="90"/>
      <c r="AH50" s="6">
        <v>0</v>
      </c>
      <c r="AI50" s="90">
        <f t="shared" si="25"/>
        <v>0</v>
      </c>
      <c r="AJ50" s="90"/>
      <c r="AK50" s="6">
        <v>0</v>
      </c>
      <c r="AL50" s="90">
        <f t="shared" si="26"/>
        <v>0</v>
      </c>
      <c r="AM50" s="121">
        <v>0</v>
      </c>
      <c r="AN50" s="6">
        <v>0</v>
      </c>
      <c r="AO50" s="6">
        <f t="shared" si="27"/>
        <v>0</v>
      </c>
      <c r="AP50" s="6">
        <v>0</v>
      </c>
      <c r="AQ50" s="90">
        <f t="shared" si="28"/>
        <v>0</v>
      </c>
      <c r="AR50" s="7" t="s">
        <v>34</v>
      </c>
    </row>
    <row r="51" spans="1:44" ht="15.75" thickBot="1" x14ac:dyDescent="0.3">
      <c r="A51" s="63" t="s">
        <v>871</v>
      </c>
      <c r="B51" s="63"/>
      <c r="C51" s="63"/>
      <c r="D51" s="63"/>
      <c r="E51" s="63"/>
      <c r="F51" s="64"/>
      <c r="G51" s="64"/>
      <c r="H51" s="63"/>
      <c r="I51" s="65">
        <f>SUM(I33:I50)</f>
        <v>489</v>
      </c>
      <c r="J51" s="65">
        <f t="shared" ref="J51:AP51" si="29">SUM(J33:J50)</f>
        <v>404</v>
      </c>
      <c r="K51" s="65">
        <f t="shared" si="29"/>
        <v>5</v>
      </c>
      <c r="L51" s="65">
        <f t="shared" si="29"/>
        <v>168</v>
      </c>
      <c r="M51" s="65">
        <f t="shared" si="29"/>
        <v>168</v>
      </c>
      <c r="N51" s="65">
        <f t="shared" si="29"/>
        <v>168</v>
      </c>
      <c r="O51" s="65">
        <f t="shared" si="29"/>
        <v>408</v>
      </c>
      <c r="P51" s="65">
        <f t="shared" si="29"/>
        <v>912</v>
      </c>
      <c r="Q51" s="65">
        <f t="shared" si="29"/>
        <v>112</v>
      </c>
      <c r="R51" s="65">
        <f t="shared" si="29"/>
        <v>112</v>
      </c>
      <c r="S51" s="65">
        <f t="shared" si="29"/>
        <v>138</v>
      </c>
      <c r="T51" s="65">
        <f t="shared" si="29"/>
        <v>260</v>
      </c>
      <c r="U51" s="65">
        <f t="shared" si="29"/>
        <v>622</v>
      </c>
      <c r="V51" s="65">
        <f t="shared" si="29"/>
        <v>4602</v>
      </c>
      <c r="W51" s="137">
        <f t="shared" si="12"/>
        <v>414180</v>
      </c>
      <c r="X51" s="65">
        <f t="shared" si="29"/>
        <v>306.8</v>
      </c>
      <c r="Y51" s="140">
        <f>X51*90</f>
        <v>27612</v>
      </c>
      <c r="Z51" s="65">
        <f t="shared" si="29"/>
        <v>71440</v>
      </c>
      <c r="AA51" s="94">
        <f>Z51*90</f>
        <v>6429600</v>
      </c>
      <c r="AB51" s="65">
        <f t="shared" si="29"/>
        <v>35720</v>
      </c>
      <c r="AC51" s="94">
        <f>AB51*90</f>
        <v>3214800</v>
      </c>
      <c r="AD51" s="94"/>
      <c r="AE51" s="65">
        <f t="shared" si="29"/>
        <v>35720</v>
      </c>
      <c r="AF51" s="94">
        <f>AE51*90</f>
        <v>3214800</v>
      </c>
      <c r="AG51" s="94"/>
      <c r="AH51" s="65">
        <f t="shared" si="29"/>
        <v>51.133333333333326</v>
      </c>
      <c r="AI51" s="94">
        <f>AH51*90</f>
        <v>4601.9999999999991</v>
      </c>
      <c r="AJ51" s="94"/>
      <c r="AK51" s="65">
        <f t="shared" si="29"/>
        <v>51.133333333333326</v>
      </c>
      <c r="AL51" s="94">
        <f>AK51*90</f>
        <v>4601.9999999999991</v>
      </c>
      <c r="AM51" s="123">
        <v>4601.9999999999991</v>
      </c>
      <c r="AN51" s="65">
        <f t="shared" si="29"/>
        <v>446.5</v>
      </c>
      <c r="AO51" s="65">
        <f>AN51*90</f>
        <v>40185</v>
      </c>
      <c r="AP51" s="65">
        <f t="shared" si="29"/>
        <v>267.89999999999998</v>
      </c>
      <c r="AQ51" s="94">
        <f>AP51*90</f>
        <v>24110.999999999996</v>
      </c>
      <c r="AR51" s="63"/>
    </row>
    <row r="52" spans="1:44" s="27" customFormat="1" x14ac:dyDescent="0.25">
      <c r="A52" s="71"/>
      <c r="B52" s="71"/>
      <c r="C52" s="71"/>
      <c r="D52" s="71"/>
      <c r="E52" s="71"/>
      <c r="F52" s="53"/>
      <c r="G52" s="53"/>
      <c r="H52" s="7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136">
        <f t="shared" si="12"/>
        <v>0</v>
      </c>
      <c r="X52" s="51"/>
      <c r="Y52" s="142"/>
      <c r="Z52" s="51"/>
      <c r="AA52" s="98"/>
      <c r="AB52" s="51"/>
      <c r="AC52" s="98"/>
      <c r="AD52" s="98"/>
      <c r="AE52" s="51"/>
      <c r="AF52" s="98"/>
      <c r="AG52" s="98"/>
      <c r="AH52" s="51"/>
      <c r="AI52" s="98"/>
      <c r="AJ52" s="98"/>
      <c r="AK52" s="51"/>
      <c r="AL52" s="98"/>
      <c r="AM52" s="124"/>
      <c r="AN52" s="51"/>
      <c r="AO52" s="51"/>
      <c r="AP52" s="51"/>
      <c r="AQ52" s="98"/>
      <c r="AR52" s="71"/>
    </row>
    <row r="53" spans="1:44" ht="15.75" thickBot="1" x14ac:dyDescent="0.3">
      <c r="A53" s="77" t="s">
        <v>873</v>
      </c>
      <c r="B53" s="77"/>
      <c r="C53" s="77"/>
      <c r="D53" s="77"/>
      <c r="E53" s="77"/>
      <c r="F53" s="78"/>
      <c r="G53" s="78"/>
      <c r="H53" s="77"/>
      <c r="I53" s="79">
        <f>I51+I32+I25+I23</f>
        <v>1962</v>
      </c>
      <c r="J53" s="79">
        <f t="shared" ref="J53:AQ53" si="30">J51+J32+J25+J23</f>
        <v>1540</v>
      </c>
      <c r="K53" s="79">
        <f t="shared" si="30"/>
        <v>36</v>
      </c>
      <c r="L53" s="79">
        <f t="shared" si="30"/>
        <v>634</v>
      </c>
      <c r="M53" s="79">
        <f t="shared" si="30"/>
        <v>634</v>
      </c>
      <c r="N53" s="79">
        <f t="shared" si="30"/>
        <v>634</v>
      </c>
      <c r="O53" s="79">
        <f t="shared" si="30"/>
        <v>1550</v>
      </c>
      <c r="P53" s="79">
        <f t="shared" si="30"/>
        <v>3452</v>
      </c>
      <c r="Q53" s="79">
        <f t="shared" si="30"/>
        <v>412</v>
      </c>
      <c r="R53" s="79">
        <f t="shared" si="30"/>
        <v>412</v>
      </c>
      <c r="S53" s="79">
        <f t="shared" si="30"/>
        <v>522</v>
      </c>
      <c r="T53" s="79">
        <f t="shared" si="30"/>
        <v>1006</v>
      </c>
      <c r="U53" s="79">
        <f t="shared" si="30"/>
        <v>2352</v>
      </c>
      <c r="V53" s="79">
        <f t="shared" si="30"/>
        <v>17412</v>
      </c>
      <c r="W53" s="138">
        <f t="shared" si="30"/>
        <v>1567080</v>
      </c>
      <c r="X53" s="79">
        <f t="shared" si="30"/>
        <v>1160.8</v>
      </c>
      <c r="Y53" s="138">
        <f t="shared" si="30"/>
        <v>104472</v>
      </c>
      <c r="Z53" s="79">
        <f t="shared" si="30"/>
        <v>280160</v>
      </c>
      <c r="AA53" s="79">
        <f t="shared" si="30"/>
        <v>25214400</v>
      </c>
      <c r="AB53" s="79">
        <f t="shared" si="30"/>
        <v>140080</v>
      </c>
      <c r="AC53" s="79">
        <f t="shared" si="30"/>
        <v>12607200</v>
      </c>
      <c r="AD53" s="79"/>
      <c r="AE53" s="79">
        <f t="shared" si="30"/>
        <v>140080</v>
      </c>
      <c r="AF53" s="79">
        <f t="shared" si="30"/>
        <v>12607200</v>
      </c>
      <c r="AG53" s="79"/>
      <c r="AH53" s="79">
        <f t="shared" si="30"/>
        <v>193.4666666666667</v>
      </c>
      <c r="AI53" s="79">
        <f t="shared" si="30"/>
        <v>17412</v>
      </c>
      <c r="AJ53" s="79"/>
      <c r="AK53" s="79">
        <f t="shared" si="30"/>
        <v>193.4666666666667</v>
      </c>
      <c r="AL53" s="79">
        <f t="shared" si="30"/>
        <v>17412</v>
      </c>
      <c r="AM53" s="125">
        <v>17412</v>
      </c>
      <c r="AN53" s="79">
        <f t="shared" si="30"/>
        <v>1751</v>
      </c>
      <c r="AO53" s="79">
        <f t="shared" si="30"/>
        <v>157590</v>
      </c>
      <c r="AP53" s="79">
        <f t="shared" si="30"/>
        <v>1050.5999999999999</v>
      </c>
      <c r="AQ53" s="79">
        <f t="shared" si="30"/>
        <v>94554</v>
      </c>
      <c r="AR53" s="77"/>
    </row>
    <row r="54" spans="1:44" s="27" customFormat="1" x14ac:dyDescent="0.25">
      <c r="A54" s="71"/>
      <c r="B54" s="71"/>
      <c r="C54" s="71"/>
      <c r="D54" s="71"/>
      <c r="E54" s="71"/>
      <c r="F54" s="53"/>
      <c r="G54" s="53"/>
      <c r="H54" s="7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136"/>
      <c r="X54" s="51"/>
      <c r="Y54" s="142"/>
      <c r="Z54" s="51"/>
      <c r="AA54" s="98"/>
      <c r="AB54" s="51"/>
      <c r="AC54" s="98"/>
      <c r="AD54" s="98"/>
      <c r="AE54" s="51"/>
      <c r="AF54" s="98"/>
      <c r="AG54" s="98"/>
      <c r="AH54" s="51"/>
      <c r="AI54" s="98"/>
      <c r="AJ54" s="98"/>
      <c r="AK54" s="51"/>
      <c r="AL54" s="98"/>
      <c r="AM54" s="98"/>
      <c r="AN54" s="51"/>
      <c r="AO54" s="51"/>
      <c r="AP54" s="51"/>
      <c r="AQ54" s="98"/>
      <c r="AR54" s="71"/>
    </row>
    <row r="55" spans="1:44" s="54" customFormat="1" x14ac:dyDescent="0.25">
      <c r="A55" s="55"/>
      <c r="B55" s="55"/>
      <c r="C55" s="55"/>
      <c r="D55" s="55"/>
      <c r="E55" s="55"/>
      <c r="F55" s="62"/>
      <c r="G55" s="53"/>
      <c r="H55" s="55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136"/>
      <c r="X55" s="51"/>
      <c r="Y55" s="142"/>
      <c r="Z55" s="51"/>
      <c r="AA55" s="98"/>
      <c r="AB55" s="51"/>
      <c r="AC55" s="98"/>
      <c r="AD55" s="98"/>
      <c r="AE55" s="51"/>
      <c r="AF55" s="98"/>
      <c r="AG55" s="98"/>
      <c r="AH55" s="51"/>
      <c r="AI55" s="98"/>
      <c r="AJ55" s="98"/>
      <c r="AK55" s="51"/>
      <c r="AL55" s="98"/>
      <c r="AM55" s="98"/>
      <c r="AN55" s="51"/>
      <c r="AO55" s="51"/>
      <c r="AP55" s="51"/>
      <c r="AQ55" s="98"/>
      <c r="AR55" s="55"/>
    </row>
    <row r="56" spans="1:44" s="54" customFormat="1" x14ac:dyDescent="0.25">
      <c r="C56" s="55"/>
      <c r="D56" s="55"/>
      <c r="E56" s="55"/>
      <c r="F56" s="62"/>
      <c r="G56" s="53"/>
      <c r="H56" s="55"/>
      <c r="I56" s="51"/>
      <c r="J56" s="51"/>
      <c r="K56" s="51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6" t="s">
        <v>864</v>
      </c>
      <c r="W56" s="163" t="s">
        <v>875</v>
      </c>
      <c r="X56" s="58" t="s">
        <v>864</v>
      </c>
      <c r="Y56" s="163" t="s">
        <v>875</v>
      </c>
      <c r="Z56" s="56" t="s">
        <v>864</v>
      </c>
      <c r="AA56" s="160" t="s">
        <v>875</v>
      </c>
      <c r="AB56" s="58" t="s">
        <v>864</v>
      </c>
      <c r="AC56" s="167" t="s">
        <v>875</v>
      </c>
      <c r="AD56" s="170" t="s">
        <v>880</v>
      </c>
      <c r="AE56" s="56" t="s">
        <v>864</v>
      </c>
      <c r="AF56" s="160" t="s">
        <v>875</v>
      </c>
      <c r="AG56" s="170" t="s">
        <v>880</v>
      </c>
      <c r="AH56" s="58" t="s">
        <v>864</v>
      </c>
      <c r="AI56" s="160" t="s">
        <v>875</v>
      </c>
      <c r="AJ56" s="170" t="s">
        <v>880</v>
      </c>
      <c r="AK56" s="56" t="s">
        <v>864</v>
      </c>
      <c r="AL56" s="160" t="s">
        <v>875</v>
      </c>
      <c r="AM56" s="170" t="s">
        <v>880</v>
      </c>
      <c r="AN56" s="58" t="s">
        <v>864</v>
      </c>
      <c r="AO56" s="160" t="s">
        <v>875</v>
      </c>
      <c r="AP56" s="56" t="s">
        <v>864</v>
      </c>
      <c r="AQ56" s="160" t="s">
        <v>875</v>
      </c>
      <c r="AR56" s="88"/>
    </row>
    <row r="57" spans="1:44" s="54" customFormat="1" ht="15.75" x14ac:dyDescent="0.25">
      <c r="A57" s="76"/>
      <c r="C57" s="55"/>
      <c r="D57" s="55"/>
      <c r="E57" s="55"/>
      <c r="F57" s="62"/>
      <c r="G57" s="53"/>
      <c r="H57" s="55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7">
        <v>3</v>
      </c>
      <c r="W57" s="164"/>
      <c r="X57" s="59">
        <v>6</v>
      </c>
      <c r="Y57" s="164"/>
      <c r="Z57" s="57">
        <v>80</v>
      </c>
      <c r="AA57" s="161"/>
      <c r="AB57" s="59">
        <v>40</v>
      </c>
      <c r="AC57" s="168"/>
      <c r="AD57" s="171"/>
      <c r="AE57" s="57">
        <v>40</v>
      </c>
      <c r="AF57" s="161"/>
      <c r="AG57" s="171"/>
      <c r="AH57" s="59">
        <v>1</v>
      </c>
      <c r="AI57" s="161"/>
      <c r="AJ57" s="171"/>
      <c r="AK57" s="57">
        <v>1</v>
      </c>
      <c r="AL57" s="161"/>
      <c r="AM57" s="171"/>
      <c r="AN57" s="59">
        <v>0.5</v>
      </c>
      <c r="AO57" s="161"/>
      <c r="AP57" s="57">
        <v>0.3</v>
      </c>
      <c r="AQ57" s="161"/>
      <c r="AR57" s="88"/>
    </row>
    <row r="58" spans="1:44" s="54" customFormat="1" ht="16.5" thickBot="1" x14ac:dyDescent="0.3">
      <c r="A58" s="89" t="s">
        <v>867</v>
      </c>
      <c r="C58" s="55"/>
      <c r="D58" s="55"/>
      <c r="E58" s="55"/>
      <c r="F58" s="62"/>
      <c r="G58" s="53"/>
      <c r="H58" s="55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60" t="s">
        <v>856</v>
      </c>
      <c r="W58" s="165"/>
      <c r="X58" s="61" t="s">
        <v>859</v>
      </c>
      <c r="Y58" s="165"/>
      <c r="Z58" s="60" t="s">
        <v>861</v>
      </c>
      <c r="AA58" s="166"/>
      <c r="AB58" s="61" t="s">
        <v>861</v>
      </c>
      <c r="AC58" s="169"/>
      <c r="AD58" s="171"/>
      <c r="AE58" s="60" t="s">
        <v>861</v>
      </c>
      <c r="AF58" s="162"/>
      <c r="AG58" s="171"/>
      <c r="AH58" s="61" t="s">
        <v>859</v>
      </c>
      <c r="AI58" s="162"/>
      <c r="AJ58" s="171"/>
      <c r="AK58" s="60" t="s">
        <v>859</v>
      </c>
      <c r="AL58" s="162"/>
      <c r="AM58" s="171"/>
      <c r="AN58" s="61" t="s">
        <v>861</v>
      </c>
      <c r="AO58" s="162"/>
      <c r="AP58" s="60" t="s">
        <v>861</v>
      </c>
      <c r="AQ58" s="162"/>
      <c r="AR58" s="55"/>
    </row>
    <row r="59" spans="1:44" s="1" customFormat="1" ht="31.5" thickTop="1" thickBot="1" x14ac:dyDescent="0.3">
      <c r="A59" s="38" t="s">
        <v>7</v>
      </c>
      <c r="B59" s="39" t="s">
        <v>0</v>
      </c>
      <c r="C59" s="39" t="s">
        <v>6</v>
      </c>
      <c r="D59" s="39" t="s">
        <v>1</v>
      </c>
      <c r="E59" s="39" t="s">
        <v>2</v>
      </c>
      <c r="F59" s="38" t="s">
        <v>3</v>
      </c>
      <c r="G59" s="38" t="s">
        <v>4</v>
      </c>
      <c r="H59" s="38" t="s">
        <v>5</v>
      </c>
      <c r="I59" s="37" t="s">
        <v>850</v>
      </c>
      <c r="J59" s="37" t="s">
        <v>8</v>
      </c>
      <c r="K59" s="37" t="s">
        <v>9</v>
      </c>
      <c r="L59" s="36" t="s">
        <v>851</v>
      </c>
      <c r="M59" s="36" t="s">
        <v>852</v>
      </c>
      <c r="N59" s="36" t="s">
        <v>853</v>
      </c>
      <c r="O59" s="36" t="s">
        <v>854</v>
      </c>
      <c r="P59" s="36" t="s">
        <v>855</v>
      </c>
      <c r="Q59" s="36" t="s">
        <v>851</v>
      </c>
      <c r="R59" s="36" t="s">
        <v>852</v>
      </c>
      <c r="S59" s="36" t="s">
        <v>853</v>
      </c>
      <c r="T59" s="36" t="s">
        <v>854</v>
      </c>
      <c r="U59" s="36" t="s">
        <v>855</v>
      </c>
      <c r="V59" s="86" t="s">
        <v>11</v>
      </c>
      <c r="W59" s="132" t="s">
        <v>11</v>
      </c>
      <c r="X59" s="87" t="s">
        <v>12</v>
      </c>
      <c r="Y59" s="132" t="s">
        <v>12</v>
      </c>
      <c r="Z59" s="86" t="s">
        <v>848</v>
      </c>
      <c r="AA59" s="100" t="s">
        <v>848</v>
      </c>
      <c r="AB59" s="87" t="s">
        <v>862</v>
      </c>
      <c r="AC59" s="93" t="s">
        <v>862</v>
      </c>
      <c r="AD59" s="172"/>
      <c r="AE59" s="86" t="s">
        <v>845</v>
      </c>
      <c r="AF59" s="100" t="s">
        <v>845</v>
      </c>
      <c r="AG59" s="172"/>
      <c r="AH59" s="87" t="s">
        <v>846</v>
      </c>
      <c r="AI59" s="101" t="s">
        <v>846</v>
      </c>
      <c r="AJ59" s="171"/>
      <c r="AK59" s="86" t="s">
        <v>847</v>
      </c>
      <c r="AL59" s="100" t="s">
        <v>847</v>
      </c>
      <c r="AM59" s="172"/>
      <c r="AN59" s="87" t="s">
        <v>863</v>
      </c>
      <c r="AO59" s="100" t="s">
        <v>863</v>
      </c>
      <c r="AP59" s="86" t="s">
        <v>849</v>
      </c>
      <c r="AQ59" s="100" t="s">
        <v>849</v>
      </c>
      <c r="AR59" s="37" t="s">
        <v>13</v>
      </c>
    </row>
    <row r="60" spans="1:44" ht="15.75" thickTop="1" x14ac:dyDescent="0.25">
      <c r="A60" s="8" t="s">
        <v>19</v>
      </c>
      <c r="B60" s="7" t="s">
        <v>14</v>
      </c>
      <c r="C60" s="8" t="s">
        <v>18</v>
      </c>
      <c r="D60" s="8" t="s">
        <v>15</v>
      </c>
      <c r="E60" s="8" t="s">
        <v>16</v>
      </c>
      <c r="F60" s="9" t="s">
        <v>17</v>
      </c>
      <c r="G60" s="5" t="s">
        <v>20</v>
      </c>
      <c r="H60" s="8" t="s">
        <v>21</v>
      </c>
      <c r="I60" s="6">
        <v>0</v>
      </c>
      <c r="J60" s="6">
        <v>10</v>
      </c>
      <c r="K60" s="6">
        <v>0</v>
      </c>
      <c r="L60" s="6">
        <v>4</v>
      </c>
      <c r="M60" s="6">
        <v>4</v>
      </c>
      <c r="N60" s="6">
        <v>4</v>
      </c>
      <c r="O60" s="6">
        <v>10</v>
      </c>
      <c r="P60" s="6">
        <v>22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66</v>
      </c>
      <c r="W60" s="136">
        <f t="shared" si="12"/>
        <v>5940</v>
      </c>
      <c r="X60" s="6">
        <v>4.4000000000000004</v>
      </c>
      <c r="Y60" s="141">
        <f>X60*90</f>
        <v>396.00000000000006</v>
      </c>
      <c r="Z60" s="6">
        <v>800</v>
      </c>
      <c r="AA60" s="90">
        <f>Z60*90</f>
        <v>72000</v>
      </c>
      <c r="AB60" s="6">
        <v>400</v>
      </c>
      <c r="AC60" s="90">
        <f>AB60*90</f>
        <v>36000</v>
      </c>
      <c r="AD60" s="121">
        <v>222.62021057201781</v>
      </c>
      <c r="AE60" s="6">
        <v>400</v>
      </c>
      <c r="AF60" s="90">
        <f>AE60*90</f>
        <v>36000</v>
      </c>
      <c r="AG60" s="121">
        <v>3458.4825789645065</v>
      </c>
      <c r="AH60" s="6">
        <v>0.73333333333333328</v>
      </c>
      <c r="AI60" s="90">
        <f>AH60*90</f>
        <v>66</v>
      </c>
      <c r="AJ60" s="121">
        <v>17.970237278836922</v>
      </c>
      <c r="AK60" s="6">
        <v>0.73333333333333328</v>
      </c>
      <c r="AL60" s="90">
        <f>AK60*90</f>
        <v>66</v>
      </c>
      <c r="AM60" s="121">
        <v>66</v>
      </c>
      <c r="AN60" s="6">
        <v>5</v>
      </c>
      <c r="AO60" s="6">
        <f>AN60*90</f>
        <v>450</v>
      </c>
      <c r="AP60" s="6">
        <v>3</v>
      </c>
      <c r="AQ60" s="90">
        <f>AP60*90</f>
        <v>270</v>
      </c>
      <c r="AR60" s="69" t="s">
        <v>44</v>
      </c>
    </row>
    <row r="61" spans="1:44" x14ac:dyDescent="0.25">
      <c r="A61" s="8" t="s">
        <v>19</v>
      </c>
      <c r="B61" s="7" t="s">
        <v>14</v>
      </c>
      <c r="C61" s="8" t="s">
        <v>18</v>
      </c>
      <c r="D61" s="8" t="s">
        <v>15</v>
      </c>
      <c r="E61" s="8" t="s">
        <v>105</v>
      </c>
      <c r="F61" s="9" t="s">
        <v>106</v>
      </c>
      <c r="G61" s="5" t="s">
        <v>107</v>
      </c>
      <c r="H61" s="8" t="s">
        <v>108</v>
      </c>
      <c r="I61" s="6">
        <v>64</v>
      </c>
      <c r="J61" s="6">
        <v>11</v>
      </c>
      <c r="K61" s="6">
        <v>0</v>
      </c>
      <c r="L61" s="6">
        <v>6</v>
      </c>
      <c r="M61" s="6">
        <v>6</v>
      </c>
      <c r="N61" s="6">
        <v>6</v>
      </c>
      <c r="O61" s="6">
        <v>12</v>
      </c>
      <c r="P61" s="6">
        <v>30</v>
      </c>
      <c r="Q61" s="6">
        <v>14</v>
      </c>
      <c r="R61" s="6">
        <v>14</v>
      </c>
      <c r="S61" s="6">
        <v>16</v>
      </c>
      <c r="T61" s="6">
        <v>32</v>
      </c>
      <c r="U61" s="6">
        <v>76</v>
      </c>
      <c r="V61" s="6">
        <v>318</v>
      </c>
      <c r="W61" s="136">
        <f t="shared" si="12"/>
        <v>28620</v>
      </c>
      <c r="X61" s="6">
        <v>21.2</v>
      </c>
      <c r="Y61" s="141">
        <f>X61*90</f>
        <v>1908</v>
      </c>
      <c r="Z61" s="6">
        <v>6000</v>
      </c>
      <c r="AA61" s="90">
        <f t="shared" ref="AA61:AA124" si="31">Z61*90</f>
        <v>540000</v>
      </c>
      <c r="AB61" s="6">
        <v>3000</v>
      </c>
      <c r="AC61" s="90">
        <f t="shared" ref="AC61:AC124" si="32">AB61*90</f>
        <v>270000</v>
      </c>
      <c r="AD61" s="121">
        <v>1669.6515792901334</v>
      </c>
      <c r="AE61" s="6">
        <v>3000</v>
      </c>
      <c r="AF61" s="90">
        <f t="shared" ref="AF61:AF124" si="33">AE61*90</f>
        <v>270000</v>
      </c>
      <c r="AG61" s="121">
        <v>25938.619342233796</v>
      </c>
      <c r="AH61" s="6">
        <v>3.5333333333333332</v>
      </c>
      <c r="AI61" s="90">
        <f>AH61*90</f>
        <v>318</v>
      </c>
      <c r="AJ61" s="121">
        <v>86.583870525305173</v>
      </c>
      <c r="AK61" s="6">
        <v>3.5333333333333332</v>
      </c>
      <c r="AL61" s="90">
        <f t="shared" ref="AL61:AL124" si="34">AK61*90</f>
        <v>318</v>
      </c>
      <c r="AM61" s="121">
        <v>318</v>
      </c>
      <c r="AN61" s="6">
        <v>37.5</v>
      </c>
      <c r="AO61" s="6">
        <f t="shared" ref="AO61:AO124" si="35">AN61*90</f>
        <v>3375</v>
      </c>
      <c r="AP61" s="6">
        <v>22.5</v>
      </c>
      <c r="AQ61" s="90">
        <f t="shared" ref="AQ61:AQ124" si="36">AP61*90</f>
        <v>2025</v>
      </c>
      <c r="AR61" s="66" t="s">
        <v>34</v>
      </c>
    </row>
    <row r="62" spans="1:44" ht="15.75" thickBot="1" x14ac:dyDescent="0.3">
      <c r="A62" s="8" t="s">
        <v>19</v>
      </c>
      <c r="B62" s="7" t="s">
        <v>14</v>
      </c>
      <c r="C62" s="8" t="s">
        <v>18</v>
      </c>
      <c r="D62" s="8" t="s">
        <v>15</v>
      </c>
      <c r="E62" s="8" t="s">
        <v>16</v>
      </c>
      <c r="F62" s="9" t="s">
        <v>22</v>
      </c>
      <c r="G62" s="48" t="s">
        <v>23</v>
      </c>
      <c r="H62" s="8" t="s">
        <v>24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136">
        <f t="shared" si="12"/>
        <v>0</v>
      </c>
      <c r="X62" s="6">
        <v>0</v>
      </c>
      <c r="Y62" s="141">
        <f t="shared" ref="Y62:Y125" si="37">X62*90</f>
        <v>0</v>
      </c>
      <c r="Z62" s="6">
        <v>0</v>
      </c>
      <c r="AA62" s="90">
        <f t="shared" si="31"/>
        <v>0</v>
      </c>
      <c r="AB62" s="6">
        <v>0</v>
      </c>
      <c r="AC62" s="90">
        <f t="shared" si="32"/>
        <v>0</v>
      </c>
      <c r="AD62" s="121">
        <v>0</v>
      </c>
      <c r="AE62" s="6">
        <v>0</v>
      </c>
      <c r="AF62" s="90">
        <f t="shared" si="33"/>
        <v>0</v>
      </c>
      <c r="AG62" s="121">
        <v>0</v>
      </c>
      <c r="AH62" s="6">
        <v>0</v>
      </c>
      <c r="AI62" s="90">
        <f t="shared" ref="AI62:AI125" si="38">AH62*90</f>
        <v>0</v>
      </c>
      <c r="AJ62" s="121">
        <v>0</v>
      </c>
      <c r="AK62" s="6">
        <v>0</v>
      </c>
      <c r="AL62" s="90">
        <f t="shared" si="34"/>
        <v>0</v>
      </c>
      <c r="AM62" s="121">
        <v>0</v>
      </c>
      <c r="AN62" s="6">
        <v>0</v>
      </c>
      <c r="AO62" s="6">
        <f t="shared" si="35"/>
        <v>0</v>
      </c>
      <c r="AP62" s="6">
        <v>0</v>
      </c>
      <c r="AQ62" s="90">
        <f t="shared" si="36"/>
        <v>0</v>
      </c>
      <c r="AR62" s="69" t="s">
        <v>44</v>
      </c>
    </row>
    <row r="63" spans="1:44" ht="15.75" thickBot="1" x14ac:dyDescent="0.3">
      <c r="A63" s="8" t="s">
        <v>19</v>
      </c>
      <c r="B63" s="7" t="s">
        <v>14</v>
      </c>
      <c r="C63" s="8" t="s">
        <v>18</v>
      </c>
      <c r="D63" s="8" t="s">
        <v>15</v>
      </c>
      <c r="E63" s="8" t="s">
        <v>51</v>
      </c>
      <c r="F63" s="45" t="s">
        <v>52</v>
      </c>
      <c r="G63" s="47" t="s">
        <v>53</v>
      </c>
      <c r="H63" s="8" t="s">
        <v>54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136">
        <f t="shared" si="12"/>
        <v>0</v>
      </c>
      <c r="X63" s="6">
        <v>0</v>
      </c>
      <c r="Y63" s="141">
        <f t="shared" si="37"/>
        <v>0</v>
      </c>
      <c r="Z63" s="6">
        <v>0</v>
      </c>
      <c r="AA63" s="90">
        <f t="shared" si="31"/>
        <v>0</v>
      </c>
      <c r="AB63" s="6">
        <v>0</v>
      </c>
      <c r="AC63" s="90">
        <f t="shared" si="32"/>
        <v>0</v>
      </c>
      <c r="AD63" s="121">
        <v>0</v>
      </c>
      <c r="AE63" s="6">
        <v>0</v>
      </c>
      <c r="AF63" s="90">
        <f t="shared" si="33"/>
        <v>0</v>
      </c>
      <c r="AG63" s="121">
        <v>0</v>
      </c>
      <c r="AH63" s="6">
        <v>0</v>
      </c>
      <c r="AI63" s="90">
        <f t="shared" si="38"/>
        <v>0</v>
      </c>
      <c r="AJ63" s="121">
        <v>0</v>
      </c>
      <c r="AK63" s="6">
        <v>0</v>
      </c>
      <c r="AL63" s="90">
        <f t="shared" si="34"/>
        <v>0</v>
      </c>
      <c r="AM63" s="121">
        <v>0</v>
      </c>
      <c r="AN63" s="6">
        <v>0</v>
      </c>
      <c r="AO63" s="6">
        <f t="shared" si="35"/>
        <v>0</v>
      </c>
      <c r="AP63" s="6">
        <v>0</v>
      </c>
      <c r="AQ63" s="90">
        <f t="shared" si="36"/>
        <v>0</v>
      </c>
      <c r="AR63" s="66" t="s">
        <v>34</v>
      </c>
    </row>
    <row r="64" spans="1:44" x14ac:dyDescent="0.25">
      <c r="A64" s="8" t="s">
        <v>19</v>
      </c>
      <c r="B64" s="7" t="s">
        <v>14</v>
      </c>
      <c r="C64" s="8" t="s">
        <v>18</v>
      </c>
      <c r="D64" s="8" t="s">
        <v>15</v>
      </c>
      <c r="E64" s="8" t="s">
        <v>105</v>
      </c>
      <c r="F64" s="9" t="s">
        <v>109</v>
      </c>
      <c r="G64" s="46" t="s">
        <v>110</v>
      </c>
      <c r="H64" s="8" t="s">
        <v>111</v>
      </c>
      <c r="I64" s="6">
        <v>27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6</v>
      </c>
      <c r="R64" s="6">
        <v>6</v>
      </c>
      <c r="S64" s="6">
        <v>8</v>
      </c>
      <c r="T64" s="6">
        <v>14</v>
      </c>
      <c r="U64" s="6">
        <v>34</v>
      </c>
      <c r="V64" s="6">
        <v>102</v>
      </c>
      <c r="W64" s="136">
        <f t="shared" si="12"/>
        <v>9180</v>
      </c>
      <c r="X64" s="6">
        <v>6.8</v>
      </c>
      <c r="Y64" s="141">
        <f t="shared" si="37"/>
        <v>612</v>
      </c>
      <c r="Z64" s="6">
        <v>2160</v>
      </c>
      <c r="AA64" s="90">
        <f t="shared" si="31"/>
        <v>194400</v>
      </c>
      <c r="AB64" s="6">
        <v>1080</v>
      </c>
      <c r="AC64" s="90">
        <f t="shared" si="32"/>
        <v>97200</v>
      </c>
      <c r="AD64" s="121">
        <v>601.07456854444808</v>
      </c>
      <c r="AE64" s="6">
        <v>1080</v>
      </c>
      <c r="AF64" s="90">
        <f t="shared" si="33"/>
        <v>97200</v>
      </c>
      <c r="AG64" s="121">
        <v>9337.9029632041675</v>
      </c>
      <c r="AH64" s="6">
        <v>1.1333333333333333</v>
      </c>
      <c r="AI64" s="90">
        <f t="shared" si="38"/>
        <v>102</v>
      </c>
      <c r="AJ64" s="121">
        <v>27.772184885475244</v>
      </c>
      <c r="AK64" s="6">
        <v>1.1333333333333333</v>
      </c>
      <c r="AL64" s="90">
        <f t="shared" si="34"/>
        <v>102</v>
      </c>
      <c r="AM64" s="121">
        <v>102</v>
      </c>
      <c r="AN64" s="6">
        <v>13.5</v>
      </c>
      <c r="AO64" s="6">
        <f t="shared" si="35"/>
        <v>1215</v>
      </c>
      <c r="AP64" s="6">
        <v>8.1</v>
      </c>
      <c r="AQ64" s="90">
        <f t="shared" si="36"/>
        <v>729</v>
      </c>
      <c r="AR64" s="74" t="s">
        <v>44</v>
      </c>
    </row>
    <row r="65" spans="1:44" x14ac:dyDescent="0.25">
      <c r="A65" s="8" t="s">
        <v>19</v>
      </c>
      <c r="B65" s="7" t="s">
        <v>14</v>
      </c>
      <c r="C65" s="8" t="s">
        <v>18</v>
      </c>
      <c r="D65" s="8" t="s">
        <v>15</v>
      </c>
      <c r="E65" s="8" t="s">
        <v>92</v>
      </c>
      <c r="F65" s="45" t="s">
        <v>93</v>
      </c>
      <c r="G65" s="73" t="s">
        <v>94</v>
      </c>
      <c r="H65" s="8" t="s">
        <v>95</v>
      </c>
      <c r="I65" s="6">
        <v>36</v>
      </c>
      <c r="J65" s="6">
        <v>6</v>
      </c>
      <c r="K65" s="6">
        <v>0</v>
      </c>
      <c r="L65" s="6">
        <v>4</v>
      </c>
      <c r="M65" s="6">
        <v>4</v>
      </c>
      <c r="N65" s="6">
        <v>4</v>
      </c>
      <c r="O65" s="6">
        <v>6</v>
      </c>
      <c r="P65" s="6">
        <v>18</v>
      </c>
      <c r="Q65" s="6">
        <v>8</v>
      </c>
      <c r="R65" s="6">
        <v>8</v>
      </c>
      <c r="S65" s="6">
        <v>10</v>
      </c>
      <c r="T65" s="6">
        <v>18</v>
      </c>
      <c r="U65" s="6">
        <v>44</v>
      </c>
      <c r="V65" s="6">
        <v>186</v>
      </c>
      <c r="W65" s="136">
        <f t="shared" si="12"/>
        <v>16740</v>
      </c>
      <c r="X65" s="6">
        <v>12.4</v>
      </c>
      <c r="Y65" s="141">
        <f t="shared" si="37"/>
        <v>1116</v>
      </c>
      <c r="Z65" s="6">
        <v>3360</v>
      </c>
      <c r="AA65" s="90">
        <f t="shared" si="31"/>
        <v>302400</v>
      </c>
      <c r="AB65" s="6">
        <v>1680</v>
      </c>
      <c r="AC65" s="90">
        <f t="shared" si="32"/>
        <v>151200</v>
      </c>
      <c r="AD65" s="121">
        <v>935.00488440247477</v>
      </c>
      <c r="AE65" s="6">
        <v>1680</v>
      </c>
      <c r="AF65" s="90">
        <f t="shared" si="33"/>
        <v>151200</v>
      </c>
      <c r="AG65" s="121">
        <v>14525.626831650929</v>
      </c>
      <c r="AH65" s="6">
        <v>2.0666666666666669</v>
      </c>
      <c r="AI65" s="90">
        <f t="shared" si="38"/>
        <v>186.00000000000003</v>
      </c>
      <c r="AJ65" s="121">
        <v>50.643395967631335</v>
      </c>
      <c r="AK65" s="6">
        <v>2.0666666666666669</v>
      </c>
      <c r="AL65" s="90">
        <f t="shared" si="34"/>
        <v>186.00000000000003</v>
      </c>
      <c r="AM65" s="121">
        <v>186.00000000000003</v>
      </c>
      <c r="AN65" s="6">
        <v>21</v>
      </c>
      <c r="AO65" s="6">
        <f t="shared" si="35"/>
        <v>1890</v>
      </c>
      <c r="AP65" s="6">
        <v>12.6</v>
      </c>
      <c r="AQ65" s="90">
        <f t="shared" si="36"/>
        <v>1134</v>
      </c>
      <c r="AR65" s="74" t="s">
        <v>44</v>
      </c>
    </row>
    <row r="66" spans="1:44" ht="15.75" thickBot="1" x14ac:dyDescent="0.3">
      <c r="A66" s="8" t="s">
        <v>19</v>
      </c>
      <c r="B66" s="7" t="s">
        <v>14</v>
      </c>
      <c r="C66" s="8" t="s">
        <v>18</v>
      </c>
      <c r="D66" s="8" t="s">
        <v>15</v>
      </c>
      <c r="E66" s="8" t="s">
        <v>61</v>
      </c>
      <c r="F66" s="45" t="s">
        <v>62</v>
      </c>
      <c r="G66" s="5" t="s">
        <v>63</v>
      </c>
      <c r="H66" s="8" t="s">
        <v>64</v>
      </c>
      <c r="I66" s="6">
        <v>26</v>
      </c>
      <c r="J66" s="6">
        <v>20</v>
      </c>
      <c r="K66" s="6">
        <v>0</v>
      </c>
      <c r="L66" s="6">
        <v>8</v>
      </c>
      <c r="M66" s="6">
        <v>8</v>
      </c>
      <c r="N66" s="6">
        <v>8</v>
      </c>
      <c r="O66" s="6">
        <v>20</v>
      </c>
      <c r="P66" s="6">
        <v>44</v>
      </c>
      <c r="Q66" s="6">
        <v>6</v>
      </c>
      <c r="R66" s="6">
        <v>6</v>
      </c>
      <c r="S66" s="6">
        <v>8</v>
      </c>
      <c r="T66" s="6">
        <v>14</v>
      </c>
      <c r="U66" s="6">
        <v>34</v>
      </c>
      <c r="V66" s="6">
        <v>234</v>
      </c>
      <c r="W66" s="136">
        <f t="shared" si="12"/>
        <v>21060</v>
      </c>
      <c r="X66" s="6">
        <v>15.6</v>
      </c>
      <c r="Y66" s="141">
        <f t="shared" si="37"/>
        <v>1404</v>
      </c>
      <c r="Z66" s="6">
        <v>3680</v>
      </c>
      <c r="AA66" s="90">
        <f t="shared" si="31"/>
        <v>331200</v>
      </c>
      <c r="AB66" s="6">
        <v>1840</v>
      </c>
      <c r="AC66" s="90">
        <f t="shared" si="32"/>
        <v>165600</v>
      </c>
      <c r="AD66" s="121">
        <v>1024.0529686312818</v>
      </c>
      <c r="AE66" s="6">
        <v>1840</v>
      </c>
      <c r="AF66" s="90">
        <f t="shared" si="33"/>
        <v>165600</v>
      </c>
      <c r="AG66" s="121">
        <v>15909.019863236732</v>
      </c>
      <c r="AH66" s="6">
        <v>2.6</v>
      </c>
      <c r="AI66" s="90">
        <f t="shared" si="38"/>
        <v>234</v>
      </c>
      <c r="AJ66" s="121">
        <v>63.712659443149107</v>
      </c>
      <c r="AK66" s="6">
        <v>2.6</v>
      </c>
      <c r="AL66" s="90">
        <f t="shared" si="34"/>
        <v>234</v>
      </c>
      <c r="AM66" s="121">
        <v>234</v>
      </c>
      <c r="AN66" s="6">
        <v>23</v>
      </c>
      <c r="AO66" s="6">
        <f t="shared" si="35"/>
        <v>2070</v>
      </c>
      <c r="AP66" s="6">
        <v>13.799999999999999</v>
      </c>
      <c r="AQ66" s="90">
        <f t="shared" si="36"/>
        <v>1242</v>
      </c>
      <c r="AR66" s="66" t="s">
        <v>34</v>
      </c>
    </row>
    <row r="67" spans="1:44" ht="15.75" thickBot="1" x14ac:dyDescent="0.3">
      <c r="A67" s="8" t="s">
        <v>19</v>
      </c>
      <c r="B67" s="7" t="s">
        <v>14</v>
      </c>
      <c r="C67" s="8" t="s">
        <v>18</v>
      </c>
      <c r="D67" s="8" t="s">
        <v>15</v>
      </c>
      <c r="E67" s="8" t="s">
        <v>61</v>
      </c>
      <c r="F67" s="9" t="s">
        <v>62</v>
      </c>
      <c r="G67" s="47" t="s">
        <v>65</v>
      </c>
      <c r="H67" s="8" t="s">
        <v>66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136">
        <f t="shared" si="12"/>
        <v>0</v>
      </c>
      <c r="X67" s="6">
        <v>0</v>
      </c>
      <c r="Y67" s="141">
        <f t="shared" si="37"/>
        <v>0</v>
      </c>
      <c r="Z67" s="6">
        <v>0</v>
      </c>
      <c r="AA67" s="90">
        <f t="shared" si="31"/>
        <v>0</v>
      </c>
      <c r="AB67" s="6">
        <v>0</v>
      </c>
      <c r="AC67" s="90">
        <f t="shared" si="32"/>
        <v>0</v>
      </c>
      <c r="AD67" s="121">
        <v>0</v>
      </c>
      <c r="AE67" s="6">
        <v>0</v>
      </c>
      <c r="AF67" s="90">
        <f t="shared" si="33"/>
        <v>0</v>
      </c>
      <c r="AG67" s="121">
        <v>0</v>
      </c>
      <c r="AH67" s="6">
        <v>0</v>
      </c>
      <c r="AI67" s="90">
        <f t="shared" si="38"/>
        <v>0</v>
      </c>
      <c r="AJ67" s="121">
        <v>0</v>
      </c>
      <c r="AK67" s="6">
        <v>0</v>
      </c>
      <c r="AL67" s="90">
        <f t="shared" si="34"/>
        <v>0</v>
      </c>
      <c r="AM67" s="121">
        <v>0</v>
      </c>
      <c r="AN67" s="6">
        <v>0</v>
      </c>
      <c r="AO67" s="6">
        <f t="shared" si="35"/>
        <v>0</v>
      </c>
      <c r="AP67" s="6">
        <v>0</v>
      </c>
      <c r="AQ67" s="90">
        <f t="shared" si="36"/>
        <v>0</v>
      </c>
      <c r="AR67" s="70" t="s">
        <v>34</v>
      </c>
    </row>
    <row r="68" spans="1:44" x14ac:dyDescent="0.25">
      <c r="A68" s="8" t="s">
        <v>19</v>
      </c>
      <c r="B68" s="7" t="s">
        <v>14</v>
      </c>
      <c r="C68" s="8" t="s">
        <v>18</v>
      </c>
      <c r="D68" s="8" t="s">
        <v>15</v>
      </c>
      <c r="E68" s="8" t="s">
        <v>92</v>
      </c>
      <c r="F68" s="8" t="s">
        <v>96</v>
      </c>
      <c r="G68" s="19" t="s">
        <v>97</v>
      </c>
      <c r="H68" s="8" t="s">
        <v>98</v>
      </c>
      <c r="I68" s="6">
        <v>0</v>
      </c>
      <c r="J68" s="6">
        <v>5</v>
      </c>
      <c r="K68" s="6">
        <v>0</v>
      </c>
      <c r="L68" s="6">
        <v>2</v>
      </c>
      <c r="M68" s="6">
        <v>2</v>
      </c>
      <c r="N68" s="6">
        <v>2</v>
      </c>
      <c r="O68" s="6">
        <v>6</v>
      </c>
      <c r="P68" s="6">
        <v>12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36</v>
      </c>
      <c r="W68" s="136">
        <f t="shared" si="12"/>
        <v>3240</v>
      </c>
      <c r="X68" s="6">
        <v>2.4</v>
      </c>
      <c r="Y68" s="141">
        <f t="shared" si="37"/>
        <v>216</v>
      </c>
      <c r="Z68" s="6">
        <v>400</v>
      </c>
      <c r="AA68" s="90">
        <f t="shared" si="31"/>
        <v>36000</v>
      </c>
      <c r="AB68" s="6">
        <v>200</v>
      </c>
      <c r="AC68" s="90">
        <f t="shared" si="32"/>
        <v>18000</v>
      </c>
      <c r="AD68" s="121">
        <v>111.31010528600891</v>
      </c>
      <c r="AE68" s="6">
        <v>200</v>
      </c>
      <c r="AF68" s="90">
        <f t="shared" si="33"/>
        <v>18000</v>
      </c>
      <c r="AG68" s="121">
        <v>1729.2412894822533</v>
      </c>
      <c r="AH68" s="6">
        <v>0.4</v>
      </c>
      <c r="AI68" s="90">
        <f t="shared" si="38"/>
        <v>36</v>
      </c>
      <c r="AJ68" s="121">
        <v>9.8019476066383238</v>
      </c>
      <c r="AK68" s="6">
        <v>0.4</v>
      </c>
      <c r="AL68" s="90">
        <f t="shared" si="34"/>
        <v>36</v>
      </c>
      <c r="AM68" s="121">
        <v>36</v>
      </c>
      <c r="AN68" s="6">
        <v>2.5</v>
      </c>
      <c r="AO68" s="6">
        <f t="shared" si="35"/>
        <v>225</v>
      </c>
      <c r="AP68" s="6">
        <v>1.5</v>
      </c>
      <c r="AQ68" s="90">
        <f t="shared" si="36"/>
        <v>135</v>
      </c>
      <c r="AR68" s="75" t="s">
        <v>34</v>
      </c>
    </row>
    <row r="69" spans="1:44" x14ac:dyDescent="0.25">
      <c r="A69" s="8" t="s">
        <v>19</v>
      </c>
      <c r="B69" s="7" t="s">
        <v>14</v>
      </c>
      <c r="C69" s="8" t="s">
        <v>18</v>
      </c>
      <c r="D69" s="8" t="s">
        <v>15</v>
      </c>
      <c r="E69" s="8" t="s">
        <v>16</v>
      </c>
      <c r="F69" s="45" t="s">
        <v>25</v>
      </c>
      <c r="G69" s="5" t="s">
        <v>28</v>
      </c>
      <c r="H69" s="8" t="s">
        <v>29</v>
      </c>
      <c r="I69" s="6">
        <v>20</v>
      </c>
      <c r="J69" s="6">
        <v>10</v>
      </c>
      <c r="K69" s="6">
        <v>0</v>
      </c>
      <c r="L69" s="6">
        <v>4</v>
      </c>
      <c r="M69" s="6">
        <v>4</v>
      </c>
      <c r="N69" s="6">
        <v>4</v>
      </c>
      <c r="O69" s="6">
        <v>10</v>
      </c>
      <c r="P69" s="6">
        <v>22</v>
      </c>
      <c r="Q69" s="6">
        <v>4</v>
      </c>
      <c r="R69" s="6">
        <v>4</v>
      </c>
      <c r="S69" s="6">
        <v>6</v>
      </c>
      <c r="T69" s="6">
        <v>10</v>
      </c>
      <c r="U69" s="6">
        <v>24</v>
      </c>
      <c r="V69" s="6">
        <v>138</v>
      </c>
      <c r="W69" s="136">
        <f t="shared" si="12"/>
        <v>12420</v>
      </c>
      <c r="X69" s="6">
        <v>9.1999999999999993</v>
      </c>
      <c r="Y69" s="141">
        <f t="shared" si="37"/>
        <v>827.99999999999989</v>
      </c>
      <c r="Z69" s="6">
        <v>2400</v>
      </c>
      <c r="AA69" s="90">
        <f t="shared" si="31"/>
        <v>216000</v>
      </c>
      <c r="AB69" s="6">
        <v>1200</v>
      </c>
      <c r="AC69" s="90">
        <f t="shared" si="32"/>
        <v>108000</v>
      </c>
      <c r="AD69" s="121">
        <v>667.86063171605338</v>
      </c>
      <c r="AE69" s="6">
        <v>1200</v>
      </c>
      <c r="AF69" s="90">
        <f t="shared" si="33"/>
        <v>108000</v>
      </c>
      <c r="AG69" s="121">
        <v>10375.44773689352</v>
      </c>
      <c r="AH69" s="6">
        <v>1.5333333333333334</v>
      </c>
      <c r="AI69" s="90">
        <f t="shared" si="38"/>
        <v>138</v>
      </c>
      <c r="AJ69" s="121">
        <v>37.574132492113577</v>
      </c>
      <c r="AK69" s="6">
        <v>1.5333333333333334</v>
      </c>
      <c r="AL69" s="90">
        <f t="shared" si="34"/>
        <v>138</v>
      </c>
      <c r="AM69" s="121">
        <v>138</v>
      </c>
      <c r="AN69" s="6">
        <v>15</v>
      </c>
      <c r="AO69" s="6">
        <f t="shared" si="35"/>
        <v>1350</v>
      </c>
      <c r="AP69" s="6">
        <v>9</v>
      </c>
      <c r="AQ69" s="90">
        <f t="shared" si="36"/>
        <v>810</v>
      </c>
      <c r="AR69" s="74" t="s">
        <v>44</v>
      </c>
    </row>
    <row r="70" spans="1:44" x14ac:dyDescent="0.25">
      <c r="A70" s="8" t="s">
        <v>19</v>
      </c>
      <c r="B70" s="7" t="s">
        <v>14</v>
      </c>
      <c r="C70" s="8" t="s">
        <v>18</v>
      </c>
      <c r="D70" s="8" t="s">
        <v>15</v>
      </c>
      <c r="E70" s="8" t="s">
        <v>16</v>
      </c>
      <c r="F70" s="9" t="s">
        <v>31</v>
      </c>
      <c r="G70" s="5" t="s">
        <v>37</v>
      </c>
      <c r="H70" s="8" t="s">
        <v>38</v>
      </c>
      <c r="I70" s="6">
        <v>70</v>
      </c>
      <c r="J70" s="6">
        <v>10</v>
      </c>
      <c r="K70" s="6">
        <v>0</v>
      </c>
      <c r="L70" s="6">
        <v>4</v>
      </c>
      <c r="M70" s="6">
        <v>4</v>
      </c>
      <c r="N70" s="6">
        <v>4</v>
      </c>
      <c r="O70" s="6">
        <v>10</v>
      </c>
      <c r="P70" s="6">
        <v>22</v>
      </c>
      <c r="Q70" s="6">
        <v>14</v>
      </c>
      <c r="R70" s="6">
        <v>14</v>
      </c>
      <c r="S70" s="6">
        <v>18</v>
      </c>
      <c r="T70" s="6">
        <v>36</v>
      </c>
      <c r="U70" s="6">
        <v>82</v>
      </c>
      <c r="V70" s="6">
        <v>312</v>
      </c>
      <c r="W70" s="136">
        <f t="shared" si="12"/>
        <v>28080</v>
      </c>
      <c r="X70" s="6">
        <v>20.8</v>
      </c>
      <c r="Y70" s="141">
        <f t="shared" si="37"/>
        <v>1872</v>
      </c>
      <c r="Z70" s="6">
        <v>6400</v>
      </c>
      <c r="AA70" s="90">
        <f t="shared" si="31"/>
        <v>576000</v>
      </c>
      <c r="AB70" s="6">
        <v>3200</v>
      </c>
      <c r="AC70" s="90">
        <f t="shared" si="32"/>
        <v>288000</v>
      </c>
      <c r="AD70" s="121">
        <v>1780.9616845761425</v>
      </c>
      <c r="AE70" s="6">
        <v>3200</v>
      </c>
      <c r="AF70" s="90">
        <f t="shared" si="33"/>
        <v>288000</v>
      </c>
      <c r="AG70" s="121">
        <v>27667.860631716052</v>
      </c>
      <c r="AH70" s="6">
        <v>3.4666666666666668</v>
      </c>
      <c r="AI70" s="90">
        <f t="shared" si="38"/>
        <v>312</v>
      </c>
      <c r="AJ70" s="121">
        <v>84.950212590865462</v>
      </c>
      <c r="AK70" s="6">
        <v>3.4666666666666668</v>
      </c>
      <c r="AL70" s="90">
        <f t="shared" si="34"/>
        <v>312</v>
      </c>
      <c r="AM70" s="121">
        <v>312</v>
      </c>
      <c r="AN70" s="6">
        <v>40</v>
      </c>
      <c r="AO70" s="6">
        <f t="shared" si="35"/>
        <v>3600</v>
      </c>
      <c r="AP70" s="6">
        <v>24</v>
      </c>
      <c r="AQ70" s="90">
        <f t="shared" si="36"/>
        <v>2160</v>
      </c>
      <c r="AR70" s="69" t="s">
        <v>44</v>
      </c>
    </row>
    <row r="71" spans="1:44" x14ac:dyDescent="0.25">
      <c r="A71" s="8" t="s">
        <v>19</v>
      </c>
      <c r="B71" s="7" t="s">
        <v>14</v>
      </c>
      <c r="C71" s="8" t="s">
        <v>18</v>
      </c>
      <c r="D71" s="8" t="s">
        <v>15</v>
      </c>
      <c r="E71" s="8" t="s">
        <v>16</v>
      </c>
      <c r="F71" s="9" t="s">
        <v>31</v>
      </c>
      <c r="G71" s="5" t="s">
        <v>35</v>
      </c>
      <c r="H71" s="8" t="s">
        <v>36</v>
      </c>
      <c r="I71" s="6">
        <v>0</v>
      </c>
      <c r="J71" s="6">
        <v>10</v>
      </c>
      <c r="K71" s="6">
        <v>0</v>
      </c>
      <c r="L71" s="6">
        <v>4</v>
      </c>
      <c r="M71" s="6">
        <v>4</v>
      </c>
      <c r="N71" s="6">
        <v>4</v>
      </c>
      <c r="O71" s="6">
        <v>10</v>
      </c>
      <c r="P71" s="6">
        <v>22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66</v>
      </c>
      <c r="W71" s="136">
        <f t="shared" si="12"/>
        <v>5940</v>
      </c>
      <c r="X71" s="6">
        <v>4.4000000000000004</v>
      </c>
      <c r="Y71" s="141">
        <f t="shared" si="37"/>
        <v>396.00000000000006</v>
      </c>
      <c r="Z71" s="6">
        <v>800</v>
      </c>
      <c r="AA71" s="90">
        <f t="shared" si="31"/>
        <v>72000</v>
      </c>
      <c r="AB71" s="6">
        <v>400</v>
      </c>
      <c r="AC71" s="90">
        <f t="shared" si="32"/>
        <v>36000</v>
      </c>
      <c r="AD71" s="121">
        <v>222.62021057201781</v>
      </c>
      <c r="AE71" s="6">
        <v>400</v>
      </c>
      <c r="AF71" s="90">
        <f t="shared" si="33"/>
        <v>36000</v>
      </c>
      <c r="AG71" s="121">
        <v>3458.4825789645065</v>
      </c>
      <c r="AH71" s="6">
        <v>0.73333333333333328</v>
      </c>
      <c r="AI71" s="90">
        <f t="shared" si="38"/>
        <v>66</v>
      </c>
      <c r="AJ71" s="121">
        <v>17.970237278836922</v>
      </c>
      <c r="AK71" s="6">
        <v>0.73333333333333328</v>
      </c>
      <c r="AL71" s="90">
        <f t="shared" si="34"/>
        <v>66</v>
      </c>
      <c r="AM71" s="121">
        <v>66</v>
      </c>
      <c r="AN71" s="6">
        <v>5</v>
      </c>
      <c r="AO71" s="6">
        <f t="shared" si="35"/>
        <v>450</v>
      </c>
      <c r="AP71" s="6">
        <v>3</v>
      </c>
      <c r="AQ71" s="90">
        <f t="shared" si="36"/>
        <v>270</v>
      </c>
      <c r="AR71" s="70" t="s">
        <v>34</v>
      </c>
    </row>
    <row r="72" spans="1:44" x14ac:dyDescent="0.25">
      <c r="A72" s="11" t="s">
        <v>19</v>
      </c>
      <c r="B72" s="7" t="s">
        <v>14</v>
      </c>
      <c r="C72" s="8" t="s">
        <v>18</v>
      </c>
      <c r="D72" s="8" t="s">
        <v>15</v>
      </c>
      <c r="E72" s="8" t="s">
        <v>92</v>
      </c>
      <c r="F72" s="9" t="s">
        <v>99</v>
      </c>
      <c r="G72" s="46" t="s">
        <v>100</v>
      </c>
      <c r="H72" s="8" t="s">
        <v>101</v>
      </c>
      <c r="I72" s="6">
        <v>23</v>
      </c>
      <c r="J72" s="6">
        <v>8</v>
      </c>
      <c r="K72" s="6">
        <v>0</v>
      </c>
      <c r="L72" s="6">
        <v>4</v>
      </c>
      <c r="M72" s="6">
        <v>4</v>
      </c>
      <c r="N72" s="6">
        <v>4</v>
      </c>
      <c r="O72" s="6">
        <v>8</v>
      </c>
      <c r="P72" s="6">
        <v>20</v>
      </c>
      <c r="Q72" s="6">
        <v>6</v>
      </c>
      <c r="R72" s="6">
        <v>6</v>
      </c>
      <c r="S72" s="6">
        <v>6</v>
      </c>
      <c r="T72" s="6">
        <v>12</v>
      </c>
      <c r="U72" s="6">
        <v>30</v>
      </c>
      <c r="V72" s="6">
        <v>150</v>
      </c>
      <c r="W72" s="136">
        <f t="shared" si="12"/>
        <v>13500</v>
      </c>
      <c r="X72" s="6">
        <v>10</v>
      </c>
      <c r="Y72" s="141">
        <f t="shared" si="37"/>
        <v>900</v>
      </c>
      <c r="Z72" s="6">
        <v>2480</v>
      </c>
      <c r="AA72" s="90">
        <f t="shared" si="31"/>
        <v>223200</v>
      </c>
      <c r="AB72" s="6">
        <v>1240</v>
      </c>
      <c r="AC72" s="90">
        <f t="shared" si="32"/>
        <v>111600</v>
      </c>
      <c r="AD72" s="121">
        <v>690.12265277325514</v>
      </c>
      <c r="AE72" s="6">
        <v>1240</v>
      </c>
      <c r="AF72" s="90">
        <f t="shared" si="33"/>
        <v>111600</v>
      </c>
      <c r="AG72" s="121">
        <v>10721.295994789971</v>
      </c>
      <c r="AH72" s="6">
        <v>1.6666666666666667</v>
      </c>
      <c r="AI72" s="90">
        <f t="shared" si="38"/>
        <v>150</v>
      </c>
      <c r="AJ72" s="121">
        <v>40.841448360993006</v>
      </c>
      <c r="AK72" s="6">
        <v>1.6666666666666667</v>
      </c>
      <c r="AL72" s="90">
        <f t="shared" si="34"/>
        <v>150</v>
      </c>
      <c r="AM72" s="121">
        <v>150</v>
      </c>
      <c r="AN72" s="6">
        <v>15.5</v>
      </c>
      <c r="AO72" s="6">
        <f t="shared" si="35"/>
        <v>1395</v>
      </c>
      <c r="AP72" s="6">
        <v>9.2999999999999989</v>
      </c>
      <c r="AQ72" s="90">
        <f t="shared" si="36"/>
        <v>836.99999999999989</v>
      </c>
      <c r="AR72" s="74" t="s">
        <v>44</v>
      </c>
    </row>
    <row r="73" spans="1:44" x14ac:dyDescent="0.25">
      <c r="A73" s="8" t="s">
        <v>19</v>
      </c>
      <c r="B73" s="7" t="s">
        <v>14</v>
      </c>
      <c r="C73" s="8" t="s">
        <v>18</v>
      </c>
      <c r="D73" s="8" t="s">
        <v>15</v>
      </c>
      <c r="E73" s="8" t="s">
        <v>61</v>
      </c>
      <c r="F73" s="9" t="s">
        <v>67</v>
      </c>
      <c r="G73" s="19" t="s">
        <v>68</v>
      </c>
      <c r="H73" s="8" t="s">
        <v>69</v>
      </c>
      <c r="I73" s="6">
        <v>28</v>
      </c>
      <c r="J73" s="6">
        <v>14</v>
      </c>
      <c r="K73" s="6">
        <v>0</v>
      </c>
      <c r="L73" s="6">
        <v>6</v>
      </c>
      <c r="M73" s="6">
        <v>6</v>
      </c>
      <c r="N73" s="6">
        <v>6</v>
      </c>
      <c r="O73" s="6">
        <v>14</v>
      </c>
      <c r="P73" s="6">
        <v>32</v>
      </c>
      <c r="Q73" s="6">
        <v>6</v>
      </c>
      <c r="R73" s="6">
        <v>6</v>
      </c>
      <c r="S73" s="6">
        <v>8</v>
      </c>
      <c r="T73" s="6">
        <v>14</v>
      </c>
      <c r="U73" s="6">
        <v>34</v>
      </c>
      <c r="V73" s="6">
        <v>198</v>
      </c>
      <c r="W73" s="136">
        <f t="shared" si="12"/>
        <v>17820</v>
      </c>
      <c r="X73" s="6">
        <v>13.2</v>
      </c>
      <c r="Y73" s="141">
        <f t="shared" si="37"/>
        <v>1188</v>
      </c>
      <c r="Z73" s="6">
        <v>3360</v>
      </c>
      <c r="AA73" s="90">
        <f t="shared" si="31"/>
        <v>302400</v>
      </c>
      <c r="AB73" s="6">
        <v>1680</v>
      </c>
      <c r="AC73" s="90">
        <f t="shared" si="32"/>
        <v>151200</v>
      </c>
      <c r="AD73" s="121">
        <v>935.00488440247477</v>
      </c>
      <c r="AE73" s="6">
        <v>1680</v>
      </c>
      <c r="AF73" s="90">
        <f t="shared" si="33"/>
        <v>151200</v>
      </c>
      <c r="AG73" s="121">
        <v>14525.626831650929</v>
      </c>
      <c r="AH73" s="6">
        <v>2.2000000000000002</v>
      </c>
      <c r="AI73" s="90">
        <f t="shared" si="38"/>
        <v>198.00000000000003</v>
      </c>
      <c r="AJ73" s="121">
        <v>53.910711836510778</v>
      </c>
      <c r="AK73" s="6">
        <v>2.2000000000000002</v>
      </c>
      <c r="AL73" s="90">
        <f t="shared" si="34"/>
        <v>198.00000000000003</v>
      </c>
      <c r="AM73" s="121">
        <v>198.00000000000003</v>
      </c>
      <c r="AN73" s="6">
        <v>21</v>
      </c>
      <c r="AO73" s="6">
        <f t="shared" si="35"/>
        <v>1890</v>
      </c>
      <c r="AP73" s="6">
        <v>12.6</v>
      </c>
      <c r="AQ73" s="90">
        <f t="shared" si="36"/>
        <v>1134</v>
      </c>
      <c r="AR73" s="70" t="s">
        <v>34</v>
      </c>
    </row>
    <row r="74" spans="1:44" x14ac:dyDescent="0.25">
      <c r="A74" s="8" t="s">
        <v>19</v>
      </c>
      <c r="B74" s="7" t="s">
        <v>14</v>
      </c>
      <c r="C74" s="8" t="s">
        <v>18</v>
      </c>
      <c r="D74" s="8" t="s">
        <v>15</v>
      </c>
      <c r="E74" s="8" t="s">
        <v>16</v>
      </c>
      <c r="F74" s="9" t="s">
        <v>39</v>
      </c>
      <c r="G74" s="5" t="s">
        <v>42</v>
      </c>
      <c r="H74" s="8" t="s">
        <v>43</v>
      </c>
      <c r="I74" s="6">
        <v>10</v>
      </c>
      <c r="J74" s="6">
        <v>26</v>
      </c>
      <c r="K74" s="6">
        <v>0</v>
      </c>
      <c r="L74" s="6">
        <v>12</v>
      </c>
      <c r="M74" s="6">
        <v>12</v>
      </c>
      <c r="N74" s="6">
        <v>12</v>
      </c>
      <c r="O74" s="6">
        <v>26</v>
      </c>
      <c r="P74" s="6">
        <v>62</v>
      </c>
      <c r="Q74" s="6">
        <v>2</v>
      </c>
      <c r="R74" s="6">
        <v>2</v>
      </c>
      <c r="S74" s="6">
        <v>4</v>
      </c>
      <c r="T74" s="6">
        <v>6</v>
      </c>
      <c r="U74" s="6">
        <v>14</v>
      </c>
      <c r="V74" s="6">
        <v>228</v>
      </c>
      <c r="W74" s="136">
        <f t="shared" si="12"/>
        <v>20520</v>
      </c>
      <c r="X74" s="6">
        <v>15.2</v>
      </c>
      <c r="Y74" s="141">
        <f t="shared" si="37"/>
        <v>1368</v>
      </c>
      <c r="Z74" s="6">
        <v>2880</v>
      </c>
      <c r="AA74" s="90">
        <f t="shared" si="31"/>
        <v>259200</v>
      </c>
      <c r="AB74" s="6">
        <v>1440</v>
      </c>
      <c r="AC74" s="90">
        <f t="shared" si="32"/>
        <v>129600</v>
      </c>
      <c r="AD74" s="121">
        <v>801.43275805926407</v>
      </c>
      <c r="AE74" s="6">
        <v>1440</v>
      </c>
      <c r="AF74" s="90">
        <f t="shared" si="33"/>
        <v>129600</v>
      </c>
      <c r="AG74" s="121">
        <v>12450.537284272224</v>
      </c>
      <c r="AH74" s="6">
        <v>2.5333333333333332</v>
      </c>
      <c r="AI74" s="90">
        <f t="shared" si="38"/>
        <v>228</v>
      </c>
      <c r="AJ74" s="121">
        <v>62.079001508709375</v>
      </c>
      <c r="AK74" s="6">
        <v>2.5333333333333332</v>
      </c>
      <c r="AL74" s="90">
        <f t="shared" si="34"/>
        <v>228</v>
      </c>
      <c r="AM74" s="121">
        <v>228</v>
      </c>
      <c r="AN74" s="6">
        <v>18</v>
      </c>
      <c r="AO74" s="6">
        <f t="shared" si="35"/>
        <v>1620</v>
      </c>
      <c r="AP74" s="6">
        <v>10.799999999999999</v>
      </c>
      <c r="AQ74" s="90">
        <f t="shared" si="36"/>
        <v>971.99999999999989</v>
      </c>
      <c r="AR74" s="66" t="s">
        <v>44</v>
      </c>
    </row>
    <row r="75" spans="1:44" x14ac:dyDescent="0.25">
      <c r="A75" s="8" t="s">
        <v>19</v>
      </c>
      <c r="B75" s="7" t="s">
        <v>14</v>
      </c>
      <c r="C75" s="8" t="s">
        <v>18</v>
      </c>
      <c r="D75" s="8" t="s">
        <v>15</v>
      </c>
      <c r="E75" s="8" t="s">
        <v>105</v>
      </c>
      <c r="F75" s="9" t="s">
        <v>112</v>
      </c>
      <c r="G75" s="5" t="s">
        <v>113</v>
      </c>
      <c r="H75" s="8" t="s">
        <v>114</v>
      </c>
      <c r="I75" s="6">
        <v>48</v>
      </c>
      <c r="J75" s="6">
        <v>22</v>
      </c>
      <c r="K75" s="6">
        <v>0</v>
      </c>
      <c r="L75" s="6">
        <v>10</v>
      </c>
      <c r="M75" s="6">
        <v>10</v>
      </c>
      <c r="N75" s="6">
        <v>10</v>
      </c>
      <c r="O75" s="6">
        <v>22</v>
      </c>
      <c r="P75" s="6">
        <v>52</v>
      </c>
      <c r="Q75" s="6">
        <v>10</v>
      </c>
      <c r="R75" s="6">
        <v>10</v>
      </c>
      <c r="S75" s="6">
        <v>12</v>
      </c>
      <c r="T75" s="6">
        <v>24</v>
      </c>
      <c r="U75" s="6">
        <v>56</v>
      </c>
      <c r="V75" s="6">
        <v>324</v>
      </c>
      <c r="W75" s="136">
        <f t="shared" si="12"/>
        <v>29160</v>
      </c>
      <c r="X75" s="6">
        <v>21.6</v>
      </c>
      <c r="Y75" s="141">
        <f t="shared" si="37"/>
        <v>1944.0000000000002</v>
      </c>
      <c r="Z75" s="6">
        <v>5600</v>
      </c>
      <c r="AA75" s="90">
        <f t="shared" si="31"/>
        <v>504000</v>
      </c>
      <c r="AB75" s="6">
        <v>2800</v>
      </c>
      <c r="AC75" s="90">
        <f t="shared" si="32"/>
        <v>252000</v>
      </c>
      <c r="AD75" s="121">
        <v>1558.3414740041244</v>
      </c>
      <c r="AE75" s="6">
        <v>2800</v>
      </c>
      <c r="AF75" s="90">
        <f t="shared" si="33"/>
        <v>252000</v>
      </c>
      <c r="AG75" s="121">
        <v>24209.378052751545</v>
      </c>
      <c r="AH75" s="6">
        <v>3.6</v>
      </c>
      <c r="AI75" s="90">
        <f t="shared" si="38"/>
        <v>324</v>
      </c>
      <c r="AJ75" s="121">
        <v>88.217528459744912</v>
      </c>
      <c r="AK75" s="6">
        <v>3.6</v>
      </c>
      <c r="AL75" s="90">
        <f t="shared" si="34"/>
        <v>324</v>
      </c>
      <c r="AM75" s="121">
        <v>324</v>
      </c>
      <c r="AN75" s="6">
        <v>35</v>
      </c>
      <c r="AO75" s="6">
        <f t="shared" si="35"/>
        <v>3150</v>
      </c>
      <c r="AP75" s="6">
        <v>21</v>
      </c>
      <c r="AQ75" s="90">
        <f t="shared" si="36"/>
        <v>1890</v>
      </c>
      <c r="AR75" s="66" t="s">
        <v>34</v>
      </c>
    </row>
    <row r="76" spans="1:44" x14ac:dyDescent="0.25">
      <c r="A76" s="8" t="s">
        <v>19</v>
      </c>
      <c r="B76" s="7" t="s">
        <v>14</v>
      </c>
      <c r="C76" s="8" t="s">
        <v>18</v>
      </c>
      <c r="D76" s="8" t="s">
        <v>15</v>
      </c>
      <c r="E76" s="8" t="s">
        <v>16</v>
      </c>
      <c r="F76" s="9" t="s">
        <v>45</v>
      </c>
      <c r="G76" s="5" t="s">
        <v>28</v>
      </c>
      <c r="H76" s="8" t="s">
        <v>46</v>
      </c>
      <c r="I76" s="6">
        <v>30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6</v>
      </c>
      <c r="R76" s="6">
        <v>6</v>
      </c>
      <c r="S76" s="6">
        <v>8</v>
      </c>
      <c r="T76" s="6">
        <v>16</v>
      </c>
      <c r="U76" s="6">
        <v>36</v>
      </c>
      <c r="V76" s="6">
        <v>108</v>
      </c>
      <c r="W76" s="136">
        <f t="shared" si="12"/>
        <v>9720</v>
      </c>
      <c r="X76" s="6">
        <v>7.2</v>
      </c>
      <c r="Y76" s="141">
        <f t="shared" si="37"/>
        <v>648</v>
      </c>
      <c r="Z76" s="6">
        <v>2400</v>
      </c>
      <c r="AA76" s="90">
        <f t="shared" si="31"/>
        <v>216000</v>
      </c>
      <c r="AB76" s="6">
        <v>1200</v>
      </c>
      <c r="AC76" s="90">
        <f t="shared" si="32"/>
        <v>108000</v>
      </c>
      <c r="AD76" s="121">
        <v>667.86063171605338</v>
      </c>
      <c r="AE76" s="6">
        <v>1200</v>
      </c>
      <c r="AF76" s="90">
        <f t="shared" si="33"/>
        <v>108000</v>
      </c>
      <c r="AG76" s="121">
        <v>10375.44773689352</v>
      </c>
      <c r="AH76" s="6">
        <v>1.2</v>
      </c>
      <c r="AI76" s="90">
        <f t="shared" si="38"/>
        <v>108</v>
      </c>
      <c r="AJ76" s="121">
        <v>29.405842819914966</v>
      </c>
      <c r="AK76" s="6">
        <v>1.2</v>
      </c>
      <c r="AL76" s="90">
        <f t="shared" si="34"/>
        <v>108</v>
      </c>
      <c r="AM76" s="121">
        <v>108</v>
      </c>
      <c r="AN76" s="6">
        <v>15</v>
      </c>
      <c r="AO76" s="6">
        <f t="shared" si="35"/>
        <v>1350</v>
      </c>
      <c r="AP76" s="6">
        <v>9</v>
      </c>
      <c r="AQ76" s="90">
        <f t="shared" si="36"/>
        <v>810</v>
      </c>
      <c r="AR76" s="74" t="s">
        <v>44</v>
      </c>
    </row>
    <row r="77" spans="1:44" x14ac:dyDescent="0.25">
      <c r="A77" s="8" t="s">
        <v>19</v>
      </c>
      <c r="B77" s="7" t="s">
        <v>14</v>
      </c>
      <c r="C77" s="8" t="s">
        <v>18</v>
      </c>
      <c r="D77" s="8" t="s">
        <v>15</v>
      </c>
      <c r="E77" s="8" t="s">
        <v>61</v>
      </c>
      <c r="F77" s="9" t="s">
        <v>70</v>
      </c>
      <c r="G77" s="5" t="s">
        <v>71</v>
      </c>
      <c r="H77" s="8" t="s">
        <v>72</v>
      </c>
      <c r="I77" s="6">
        <v>11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4</v>
      </c>
      <c r="R77" s="6">
        <v>4</v>
      </c>
      <c r="S77" s="6">
        <v>4</v>
      </c>
      <c r="T77" s="6">
        <v>6</v>
      </c>
      <c r="U77" s="6">
        <v>18</v>
      </c>
      <c r="V77" s="6">
        <v>54</v>
      </c>
      <c r="W77" s="136">
        <f t="shared" si="12"/>
        <v>4860</v>
      </c>
      <c r="X77" s="6">
        <v>3.6</v>
      </c>
      <c r="Y77" s="141">
        <f t="shared" si="37"/>
        <v>324</v>
      </c>
      <c r="Z77" s="6">
        <v>880</v>
      </c>
      <c r="AA77" s="90">
        <f t="shared" si="31"/>
        <v>79200</v>
      </c>
      <c r="AB77" s="6">
        <v>440</v>
      </c>
      <c r="AC77" s="90">
        <f t="shared" si="32"/>
        <v>39600</v>
      </c>
      <c r="AD77" s="121">
        <v>244.8822316292196</v>
      </c>
      <c r="AE77" s="6">
        <v>440</v>
      </c>
      <c r="AF77" s="90">
        <f t="shared" si="33"/>
        <v>39600</v>
      </c>
      <c r="AG77" s="121">
        <v>3804.3308368609578</v>
      </c>
      <c r="AH77" s="6">
        <v>0.6</v>
      </c>
      <c r="AI77" s="90">
        <f t="shared" si="38"/>
        <v>54</v>
      </c>
      <c r="AJ77" s="121">
        <v>14.702921409957483</v>
      </c>
      <c r="AK77" s="6">
        <v>0.6</v>
      </c>
      <c r="AL77" s="90">
        <f t="shared" si="34"/>
        <v>54</v>
      </c>
      <c r="AM77" s="121">
        <v>54</v>
      </c>
      <c r="AN77" s="6">
        <v>5.5</v>
      </c>
      <c r="AO77" s="6">
        <f t="shared" si="35"/>
        <v>495</v>
      </c>
      <c r="AP77" s="6">
        <v>3.3</v>
      </c>
      <c r="AQ77" s="90">
        <f t="shared" si="36"/>
        <v>297</v>
      </c>
      <c r="AR77" s="66" t="s">
        <v>34</v>
      </c>
    </row>
    <row r="78" spans="1:44" x14ac:dyDescent="0.25">
      <c r="A78" s="11" t="s">
        <v>19</v>
      </c>
      <c r="B78" s="7" t="s">
        <v>14</v>
      </c>
      <c r="C78" s="8" t="s">
        <v>18</v>
      </c>
      <c r="D78" s="8" t="s">
        <v>15</v>
      </c>
      <c r="E78" s="8" t="s">
        <v>61</v>
      </c>
      <c r="F78" s="9" t="s">
        <v>73</v>
      </c>
      <c r="G78" s="5" t="s">
        <v>76</v>
      </c>
      <c r="H78" s="8" t="s">
        <v>77</v>
      </c>
      <c r="I78" s="6">
        <v>160</v>
      </c>
      <c r="J78" s="6">
        <v>20</v>
      </c>
      <c r="K78" s="6">
        <v>2</v>
      </c>
      <c r="L78" s="6">
        <v>8</v>
      </c>
      <c r="M78" s="6">
        <v>8</v>
      </c>
      <c r="N78" s="6">
        <v>8</v>
      </c>
      <c r="O78" s="6">
        <v>20</v>
      </c>
      <c r="P78" s="6">
        <v>44</v>
      </c>
      <c r="Q78" s="6">
        <v>32</v>
      </c>
      <c r="R78" s="6">
        <v>32</v>
      </c>
      <c r="S78" s="6">
        <v>40</v>
      </c>
      <c r="T78" s="6">
        <v>80</v>
      </c>
      <c r="U78" s="6">
        <v>184</v>
      </c>
      <c r="V78" s="6">
        <v>684</v>
      </c>
      <c r="W78" s="136">
        <f t="shared" si="12"/>
        <v>61560</v>
      </c>
      <c r="X78" s="6">
        <v>45.6</v>
      </c>
      <c r="Y78" s="141">
        <f t="shared" si="37"/>
        <v>4104</v>
      </c>
      <c r="Z78" s="6">
        <v>14400</v>
      </c>
      <c r="AA78" s="90">
        <f t="shared" si="31"/>
        <v>1296000</v>
      </c>
      <c r="AB78" s="6">
        <v>7200</v>
      </c>
      <c r="AC78" s="90">
        <f t="shared" si="32"/>
        <v>648000</v>
      </c>
      <c r="AD78" s="121">
        <v>4007.1637902963203</v>
      </c>
      <c r="AE78" s="6">
        <v>7200</v>
      </c>
      <c r="AF78" s="90">
        <f t="shared" si="33"/>
        <v>648000</v>
      </c>
      <c r="AG78" s="121">
        <v>62252.686421361119</v>
      </c>
      <c r="AH78" s="6">
        <v>7.6</v>
      </c>
      <c r="AI78" s="90">
        <f t="shared" si="38"/>
        <v>684</v>
      </c>
      <c r="AJ78" s="121">
        <v>186.23700452612809</v>
      </c>
      <c r="AK78" s="6">
        <v>7.6</v>
      </c>
      <c r="AL78" s="90">
        <f t="shared" si="34"/>
        <v>684</v>
      </c>
      <c r="AM78" s="121">
        <v>684</v>
      </c>
      <c r="AN78" s="6">
        <v>90</v>
      </c>
      <c r="AO78" s="6">
        <f t="shared" si="35"/>
        <v>8100</v>
      </c>
      <c r="AP78" s="6">
        <v>54</v>
      </c>
      <c r="AQ78" s="90">
        <f t="shared" si="36"/>
        <v>4860</v>
      </c>
      <c r="AR78" s="69" t="s">
        <v>44</v>
      </c>
    </row>
    <row r="79" spans="1:44" x14ac:dyDescent="0.25">
      <c r="A79" s="11" t="s">
        <v>19</v>
      </c>
      <c r="B79" s="7" t="s">
        <v>14</v>
      </c>
      <c r="C79" s="8" t="s">
        <v>18</v>
      </c>
      <c r="D79" s="8" t="s">
        <v>15</v>
      </c>
      <c r="E79" s="8" t="s">
        <v>61</v>
      </c>
      <c r="F79" s="9" t="s">
        <v>73</v>
      </c>
      <c r="G79" s="48" t="s">
        <v>23</v>
      </c>
      <c r="H79" s="8" t="s">
        <v>78</v>
      </c>
      <c r="I79" s="6">
        <v>90</v>
      </c>
      <c r="J79" s="6">
        <v>10</v>
      </c>
      <c r="K79" s="6">
        <v>0</v>
      </c>
      <c r="L79" s="6">
        <v>4</v>
      </c>
      <c r="M79" s="6">
        <v>4</v>
      </c>
      <c r="N79" s="6">
        <v>4</v>
      </c>
      <c r="O79" s="6">
        <v>10</v>
      </c>
      <c r="P79" s="6">
        <v>22</v>
      </c>
      <c r="Q79" s="6">
        <v>18</v>
      </c>
      <c r="R79" s="6">
        <v>18</v>
      </c>
      <c r="S79" s="6">
        <v>24</v>
      </c>
      <c r="T79" s="6">
        <v>46</v>
      </c>
      <c r="U79" s="6">
        <v>106</v>
      </c>
      <c r="V79" s="6">
        <v>384</v>
      </c>
      <c r="W79" s="136">
        <f t="shared" si="12"/>
        <v>34560</v>
      </c>
      <c r="X79" s="6">
        <v>25.6</v>
      </c>
      <c r="Y79" s="141">
        <f t="shared" si="37"/>
        <v>2304</v>
      </c>
      <c r="Z79" s="6">
        <v>8000</v>
      </c>
      <c r="AA79" s="90">
        <f t="shared" si="31"/>
        <v>720000</v>
      </c>
      <c r="AB79" s="6">
        <v>4000</v>
      </c>
      <c r="AC79" s="90">
        <f t="shared" si="32"/>
        <v>360000</v>
      </c>
      <c r="AD79" s="121">
        <v>2226.2021057201782</v>
      </c>
      <c r="AE79" s="6">
        <v>4000</v>
      </c>
      <c r="AF79" s="90">
        <f t="shared" si="33"/>
        <v>360000</v>
      </c>
      <c r="AG79" s="121">
        <v>34584.825789645074</v>
      </c>
      <c r="AH79" s="6">
        <v>4.2666666666666666</v>
      </c>
      <c r="AI79" s="90">
        <f t="shared" si="38"/>
        <v>384</v>
      </c>
      <c r="AJ79" s="121">
        <v>104.55410780414211</v>
      </c>
      <c r="AK79" s="6">
        <v>4.2666666666666666</v>
      </c>
      <c r="AL79" s="90">
        <f t="shared" si="34"/>
        <v>384</v>
      </c>
      <c r="AM79" s="121">
        <v>384</v>
      </c>
      <c r="AN79" s="6">
        <v>50</v>
      </c>
      <c r="AO79" s="6">
        <f t="shared" si="35"/>
        <v>4500</v>
      </c>
      <c r="AP79" s="6">
        <v>30</v>
      </c>
      <c r="AQ79" s="90">
        <f t="shared" si="36"/>
        <v>2700</v>
      </c>
      <c r="AR79" s="74" t="s">
        <v>44</v>
      </c>
    </row>
    <row r="80" spans="1:44" x14ac:dyDescent="0.25">
      <c r="A80" s="11" t="s">
        <v>19</v>
      </c>
      <c r="B80" s="10" t="s">
        <v>14</v>
      </c>
      <c r="C80" s="11" t="s">
        <v>18</v>
      </c>
      <c r="D80" s="11" t="s">
        <v>15</v>
      </c>
      <c r="E80" s="11" t="s">
        <v>61</v>
      </c>
      <c r="F80" s="12" t="s">
        <v>73</v>
      </c>
      <c r="G80" s="5" t="s">
        <v>74</v>
      </c>
      <c r="H80" s="11" t="s">
        <v>75</v>
      </c>
      <c r="I80" s="6">
        <v>0</v>
      </c>
      <c r="J80" s="6">
        <v>40</v>
      </c>
      <c r="K80" s="6">
        <v>0</v>
      </c>
      <c r="L80" s="6">
        <v>16</v>
      </c>
      <c r="M80" s="6">
        <v>16</v>
      </c>
      <c r="N80" s="6">
        <v>16</v>
      </c>
      <c r="O80" s="6">
        <v>40</v>
      </c>
      <c r="P80" s="6">
        <v>88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264</v>
      </c>
      <c r="W80" s="136">
        <f t="shared" si="12"/>
        <v>23760</v>
      </c>
      <c r="X80" s="6">
        <v>17.600000000000001</v>
      </c>
      <c r="Y80" s="141">
        <f t="shared" si="37"/>
        <v>1584.0000000000002</v>
      </c>
      <c r="Z80" s="6">
        <v>3200</v>
      </c>
      <c r="AA80" s="90">
        <f t="shared" si="31"/>
        <v>288000</v>
      </c>
      <c r="AB80" s="6">
        <v>1600</v>
      </c>
      <c r="AC80" s="90">
        <f t="shared" si="32"/>
        <v>144000</v>
      </c>
      <c r="AD80" s="121">
        <v>890.48084228807124</v>
      </c>
      <c r="AE80" s="6">
        <v>1600</v>
      </c>
      <c r="AF80" s="90">
        <f t="shared" si="33"/>
        <v>144000</v>
      </c>
      <c r="AG80" s="121">
        <v>13833.930315858026</v>
      </c>
      <c r="AH80" s="6">
        <v>2.9333333333333331</v>
      </c>
      <c r="AI80" s="90">
        <f t="shared" si="38"/>
        <v>264</v>
      </c>
      <c r="AJ80" s="121">
        <v>71.88094911534769</v>
      </c>
      <c r="AK80" s="6">
        <v>2.9333333333333331</v>
      </c>
      <c r="AL80" s="90">
        <f t="shared" si="34"/>
        <v>264</v>
      </c>
      <c r="AM80" s="121">
        <v>264</v>
      </c>
      <c r="AN80" s="6">
        <v>20</v>
      </c>
      <c r="AO80" s="6">
        <f t="shared" si="35"/>
        <v>1800</v>
      </c>
      <c r="AP80" s="6">
        <v>12</v>
      </c>
      <c r="AQ80" s="90">
        <f t="shared" si="36"/>
        <v>1080</v>
      </c>
      <c r="AR80" s="66" t="s">
        <v>34</v>
      </c>
    </row>
    <row r="81" spans="1:44" x14ac:dyDescent="0.25">
      <c r="A81" s="11" t="s">
        <v>19</v>
      </c>
      <c r="B81" s="7" t="s">
        <v>14</v>
      </c>
      <c r="C81" s="8" t="s">
        <v>18</v>
      </c>
      <c r="D81" s="8" t="s">
        <v>15</v>
      </c>
      <c r="E81" s="8" t="s">
        <v>61</v>
      </c>
      <c r="F81" s="9" t="s">
        <v>79</v>
      </c>
      <c r="G81" s="5" t="s">
        <v>85</v>
      </c>
      <c r="H81" s="11" t="s">
        <v>86</v>
      </c>
      <c r="I81" s="6">
        <v>162</v>
      </c>
      <c r="J81" s="6">
        <v>70</v>
      </c>
      <c r="K81" s="6">
        <v>10</v>
      </c>
      <c r="L81" s="6">
        <v>28</v>
      </c>
      <c r="M81" s="6">
        <v>28</v>
      </c>
      <c r="N81" s="6">
        <v>28</v>
      </c>
      <c r="O81" s="6">
        <v>70</v>
      </c>
      <c r="P81" s="6">
        <v>154</v>
      </c>
      <c r="Q81" s="6">
        <v>34</v>
      </c>
      <c r="R81" s="6">
        <v>34</v>
      </c>
      <c r="S81" s="6">
        <v>42</v>
      </c>
      <c r="T81" s="6">
        <v>82</v>
      </c>
      <c r="U81" s="6">
        <v>192</v>
      </c>
      <c r="V81" s="6">
        <v>1038</v>
      </c>
      <c r="W81" s="136">
        <f t="shared" si="12"/>
        <v>93420</v>
      </c>
      <c r="X81" s="6">
        <v>69.2</v>
      </c>
      <c r="Y81" s="141">
        <f t="shared" si="37"/>
        <v>6228</v>
      </c>
      <c r="Z81" s="6">
        <v>18560</v>
      </c>
      <c r="AA81" s="90">
        <f t="shared" si="31"/>
        <v>1670400</v>
      </c>
      <c r="AB81" s="6">
        <v>9280</v>
      </c>
      <c r="AC81" s="90">
        <f t="shared" si="32"/>
        <v>835200</v>
      </c>
      <c r="AD81" s="121">
        <v>5164.788885270812</v>
      </c>
      <c r="AE81" s="6">
        <v>9280</v>
      </c>
      <c r="AF81" s="90">
        <f t="shared" si="33"/>
        <v>835200</v>
      </c>
      <c r="AG81" s="121">
        <v>80236.795831976546</v>
      </c>
      <c r="AH81" s="6">
        <v>11.533333333333333</v>
      </c>
      <c r="AI81" s="90">
        <f t="shared" si="38"/>
        <v>1038</v>
      </c>
      <c r="AJ81" s="121">
        <v>282.62282265807158</v>
      </c>
      <c r="AK81" s="6">
        <v>11.533333333333333</v>
      </c>
      <c r="AL81" s="90">
        <f t="shared" si="34"/>
        <v>1038</v>
      </c>
      <c r="AM81" s="121">
        <v>1038</v>
      </c>
      <c r="AN81" s="6">
        <v>116</v>
      </c>
      <c r="AO81" s="6">
        <f t="shared" si="35"/>
        <v>10440</v>
      </c>
      <c r="AP81" s="6">
        <v>69.599999999999994</v>
      </c>
      <c r="AQ81" s="90">
        <f t="shared" si="36"/>
        <v>6263.9999999999991</v>
      </c>
      <c r="AR81" s="66" t="s">
        <v>84</v>
      </c>
    </row>
    <row r="82" spans="1:44" x14ac:dyDescent="0.25">
      <c r="A82" s="8" t="s">
        <v>19</v>
      </c>
      <c r="B82" s="7" t="s">
        <v>14</v>
      </c>
      <c r="C82" s="8" t="s">
        <v>18</v>
      </c>
      <c r="D82" s="8" t="s">
        <v>15</v>
      </c>
      <c r="E82" s="8" t="s">
        <v>61</v>
      </c>
      <c r="F82" s="9" t="s">
        <v>79</v>
      </c>
      <c r="G82" s="5" t="s">
        <v>82</v>
      </c>
      <c r="H82" s="8" t="s">
        <v>83</v>
      </c>
      <c r="I82" s="6">
        <v>81</v>
      </c>
      <c r="J82" s="6">
        <v>19</v>
      </c>
      <c r="K82" s="6">
        <v>0</v>
      </c>
      <c r="L82" s="6">
        <v>8</v>
      </c>
      <c r="M82" s="6">
        <v>8</v>
      </c>
      <c r="N82" s="6">
        <v>8</v>
      </c>
      <c r="O82" s="6">
        <v>20</v>
      </c>
      <c r="P82" s="6">
        <v>44</v>
      </c>
      <c r="Q82" s="6">
        <v>18</v>
      </c>
      <c r="R82" s="6">
        <v>18</v>
      </c>
      <c r="S82" s="6">
        <v>22</v>
      </c>
      <c r="T82" s="6">
        <v>42</v>
      </c>
      <c r="U82" s="6">
        <v>100</v>
      </c>
      <c r="V82" s="6">
        <v>432</v>
      </c>
      <c r="W82" s="136">
        <f t="shared" si="12"/>
        <v>38880</v>
      </c>
      <c r="X82" s="6">
        <v>28.8</v>
      </c>
      <c r="Y82" s="141">
        <f t="shared" si="37"/>
        <v>2592</v>
      </c>
      <c r="Z82" s="6">
        <v>8000</v>
      </c>
      <c r="AA82" s="90">
        <f t="shared" si="31"/>
        <v>720000</v>
      </c>
      <c r="AB82" s="6">
        <v>4000</v>
      </c>
      <c r="AC82" s="90">
        <f t="shared" si="32"/>
        <v>360000</v>
      </c>
      <c r="AD82" s="121">
        <v>2226.2021057201782</v>
      </c>
      <c r="AE82" s="6">
        <v>4000</v>
      </c>
      <c r="AF82" s="90">
        <f t="shared" si="33"/>
        <v>360000</v>
      </c>
      <c r="AG82" s="121">
        <v>34584.825789645074</v>
      </c>
      <c r="AH82" s="6">
        <v>4.8</v>
      </c>
      <c r="AI82" s="90">
        <f t="shared" si="38"/>
        <v>432</v>
      </c>
      <c r="AJ82" s="121">
        <v>117.62337127965986</v>
      </c>
      <c r="AK82" s="6">
        <v>4.8</v>
      </c>
      <c r="AL82" s="90">
        <f t="shared" si="34"/>
        <v>432</v>
      </c>
      <c r="AM82" s="121">
        <v>432</v>
      </c>
      <c r="AN82" s="6">
        <v>50</v>
      </c>
      <c r="AO82" s="6">
        <f t="shared" si="35"/>
        <v>4500</v>
      </c>
      <c r="AP82" s="6">
        <v>30</v>
      </c>
      <c r="AQ82" s="90">
        <f t="shared" si="36"/>
        <v>2700</v>
      </c>
      <c r="AR82" s="66" t="s">
        <v>84</v>
      </c>
    </row>
    <row r="83" spans="1:44" x14ac:dyDescent="0.25">
      <c r="A83" s="8" t="s">
        <v>19</v>
      </c>
      <c r="B83" s="7" t="s">
        <v>14</v>
      </c>
      <c r="C83" s="8" t="s">
        <v>18</v>
      </c>
      <c r="D83" s="8" t="s">
        <v>15</v>
      </c>
      <c r="E83" s="8" t="s">
        <v>61</v>
      </c>
      <c r="F83" s="9" t="s">
        <v>79</v>
      </c>
      <c r="G83" s="5" t="s">
        <v>87</v>
      </c>
      <c r="H83" s="8" t="s">
        <v>88</v>
      </c>
      <c r="I83" s="6">
        <v>12</v>
      </c>
      <c r="J83" s="6">
        <v>50</v>
      </c>
      <c r="K83" s="6">
        <v>0</v>
      </c>
      <c r="L83" s="6">
        <v>20</v>
      </c>
      <c r="M83" s="6">
        <v>20</v>
      </c>
      <c r="N83" s="6">
        <v>20</v>
      </c>
      <c r="O83" s="6">
        <v>50</v>
      </c>
      <c r="P83" s="6">
        <v>110</v>
      </c>
      <c r="Q83" s="6">
        <v>4</v>
      </c>
      <c r="R83" s="6">
        <v>4</v>
      </c>
      <c r="S83" s="6">
        <v>4</v>
      </c>
      <c r="T83" s="6">
        <v>6</v>
      </c>
      <c r="U83" s="6">
        <v>18</v>
      </c>
      <c r="V83" s="6">
        <v>384</v>
      </c>
      <c r="W83" s="136">
        <f t="shared" si="12"/>
        <v>34560</v>
      </c>
      <c r="X83" s="6">
        <v>25.6</v>
      </c>
      <c r="Y83" s="141">
        <f t="shared" si="37"/>
        <v>2304</v>
      </c>
      <c r="Z83" s="6">
        <v>4960</v>
      </c>
      <c r="AA83" s="90">
        <f t="shared" si="31"/>
        <v>446400</v>
      </c>
      <c r="AB83" s="6">
        <v>2480</v>
      </c>
      <c r="AC83" s="90">
        <f t="shared" si="32"/>
        <v>223200</v>
      </c>
      <c r="AD83" s="121">
        <v>1380.2453055465103</v>
      </c>
      <c r="AE83" s="6">
        <v>2480</v>
      </c>
      <c r="AF83" s="90">
        <f t="shared" si="33"/>
        <v>223200</v>
      </c>
      <c r="AG83" s="121">
        <v>21442.591989579942</v>
      </c>
      <c r="AH83" s="6">
        <v>4.2666666666666666</v>
      </c>
      <c r="AI83" s="90">
        <f t="shared" si="38"/>
        <v>384</v>
      </c>
      <c r="AJ83" s="121">
        <v>104.55410780414211</v>
      </c>
      <c r="AK83" s="6">
        <v>4.2666666666666666</v>
      </c>
      <c r="AL83" s="90">
        <f t="shared" si="34"/>
        <v>384</v>
      </c>
      <c r="AM83" s="121">
        <v>384</v>
      </c>
      <c r="AN83" s="6">
        <v>31</v>
      </c>
      <c r="AO83" s="6">
        <f t="shared" si="35"/>
        <v>2790</v>
      </c>
      <c r="AP83" s="6">
        <v>18.599999999999998</v>
      </c>
      <c r="AQ83" s="90">
        <f t="shared" si="36"/>
        <v>1673.9999999999998</v>
      </c>
      <c r="AR83" s="66" t="s">
        <v>34</v>
      </c>
    </row>
    <row r="84" spans="1:44" x14ac:dyDescent="0.25">
      <c r="A84" s="8" t="s">
        <v>19</v>
      </c>
      <c r="B84" s="7" t="s">
        <v>14</v>
      </c>
      <c r="C84" s="8" t="s">
        <v>18</v>
      </c>
      <c r="D84" s="8" t="s">
        <v>15</v>
      </c>
      <c r="E84" s="8" t="s">
        <v>61</v>
      </c>
      <c r="F84" s="9" t="s">
        <v>89</v>
      </c>
      <c r="G84" s="46" t="s">
        <v>90</v>
      </c>
      <c r="H84" s="8" t="s">
        <v>91</v>
      </c>
      <c r="I84" s="6">
        <v>100</v>
      </c>
      <c r="J84" s="6">
        <v>10</v>
      </c>
      <c r="K84" s="6">
        <v>0</v>
      </c>
      <c r="L84" s="6">
        <v>4</v>
      </c>
      <c r="M84" s="6">
        <v>4</v>
      </c>
      <c r="N84" s="6">
        <v>4</v>
      </c>
      <c r="O84" s="6">
        <v>10</v>
      </c>
      <c r="P84" s="6">
        <v>22</v>
      </c>
      <c r="Q84" s="6">
        <v>20</v>
      </c>
      <c r="R84" s="6">
        <v>20</v>
      </c>
      <c r="S84" s="6">
        <v>26</v>
      </c>
      <c r="T84" s="6">
        <v>50</v>
      </c>
      <c r="U84" s="6">
        <v>116</v>
      </c>
      <c r="V84" s="6">
        <v>414</v>
      </c>
      <c r="W84" s="136">
        <f t="shared" si="12"/>
        <v>37260</v>
      </c>
      <c r="X84" s="6">
        <v>27.6</v>
      </c>
      <c r="Y84" s="141">
        <f t="shared" si="37"/>
        <v>2484</v>
      </c>
      <c r="Z84" s="6">
        <v>8800</v>
      </c>
      <c r="AA84" s="90">
        <f t="shared" si="31"/>
        <v>792000</v>
      </c>
      <c r="AB84" s="6">
        <v>4400</v>
      </c>
      <c r="AC84" s="90">
        <f t="shared" si="32"/>
        <v>396000</v>
      </c>
      <c r="AD84" s="121">
        <v>2448.8223162921959</v>
      </c>
      <c r="AE84" s="6">
        <v>4400</v>
      </c>
      <c r="AF84" s="90">
        <f t="shared" si="33"/>
        <v>396000</v>
      </c>
      <c r="AG84" s="121">
        <v>38043.308368609578</v>
      </c>
      <c r="AH84" s="6">
        <v>4.5999999999999996</v>
      </c>
      <c r="AI84" s="90">
        <f t="shared" si="38"/>
        <v>413.99999999999994</v>
      </c>
      <c r="AJ84" s="121">
        <v>112.72239747634069</v>
      </c>
      <c r="AK84" s="6">
        <v>4.5999999999999996</v>
      </c>
      <c r="AL84" s="90">
        <f t="shared" si="34"/>
        <v>413.99999999999994</v>
      </c>
      <c r="AM84" s="121">
        <v>413.99999999999994</v>
      </c>
      <c r="AN84" s="6">
        <v>55</v>
      </c>
      <c r="AO84" s="6">
        <f t="shared" si="35"/>
        <v>4950</v>
      </c>
      <c r="AP84" s="6">
        <v>33</v>
      </c>
      <c r="AQ84" s="90">
        <f t="shared" si="36"/>
        <v>2970</v>
      </c>
      <c r="AR84" s="69" t="s">
        <v>44</v>
      </c>
    </row>
    <row r="85" spans="1:44" x14ac:dyDescent="0.25">
      <c r="A85" s="11" t="s">
        <v>19</v>
      </c>
      <c r="B85" s="7" t="s">
        <v>14</v>
      </c>
      <c r="C85" s="8" t="s">
        <v>18</v>
      </c>
      <c r="D85" s="8" t="s">
        <v>15</v>
      </c>
      <c r="E85" s="8" t="s">
        <v>117</v>
      </c>
      <c r="F85" s="8" t="s">
        <v>118</v>
      </c>
      <c r="G85" s="46" t="s">
        <v>174</v>
      </c>
      <c r="H85" s="8" t="s">
        <v>175</v>
      </c>
      <c r="I85" s="6">
        <v>200</v>
      </c>
      <c r="J85" s="6">
        <v>10</v>
      </c>
      <c r="K85" s="6">
        <v>0</v>
      </c>
      <c r="L85" s="6">
        <v>4</v>
      </c>
      <c r="M85" s="6">
        <v>4</v>
      </c>
      <c r="N85" s="6">
        <v>4</v>
      </c>
      <c r="O85" s="6">
        <v>10</v>
      </c>
      <c r="P85" s="6">
        <v>22</v>
      </c>
      <c r="Q85" s="6">
        <v>40</v>
      </c>
      <c r="R85" s="6">
        <v>40</v>
      </c>
      <c r="S85" s="6">
        <v>50</v>
      </c>
      <c r="T85" s="6">
        <v>100</v>
      </c>
      <c r="U85" s="6">
        <v>230</v>
      </c>
      <c r="V85" s="6">
        <v>756</v>
      </c>
      <c r="W85" s="136">
        <f t="shared" si="12"/>
        <v>68040</v>
      </c>
      <c r="X85" s="6">
        <v>50.4</v>
      </c>
      <c r="Y85" s="141">
        <f t="shared" si="37"/>
        <v>4536</v>
      </c>
      <c r="Z85" s="6">
        <v>16800</v>
      </c>
      <c r="AA85" s="90">
        <f t="shared" si="31"/>
        <v>1512000</v>
      </c>
      <c r="AB85" s="6">
        <v>8400</v>
      </c>
      <c r="AC85" s="90">
        <f t="shared" si="32"/>
        <v>756000</v>
      </c>
      <c r="AD85" s="121">
        <v>4675.0244220123732</v>
      </c>
      <c r="AE85" s="6">
        <v>8400</v>
      </c>
      <c r="AF85" s="90">
        <f t="shared" si="33"/>
        <v>756000</v>
      </c>
      <c r="AG85" s="121">
        <v>72628.13415825463</v>
      </c>
      <c r="AH85" s="6">
        <v>8.4</v>
      </c>
      <c r="AI85" s="90">
        <f t="shared" si="38"/>
        <v>756</v>
      </c>
      <c r="AJ85" s="121">
        <v>205.84089973940479</v>
      </c>
      <c r="AK85" s="6">
        <v>8.4</v>
      </c>
      <c r="AL85" s="90">
        <f t="shared" si="34"/>
        <v>756</v>
      </c>
      <c r="AM85" s="121">
        <v>756</v>
      </c>
      <c r="AN85" s="6">
        <v>105</v>
      </c>
      <c r="AO85" s="6">
        <f t="shared" si="35"/>
        <v>9450</v>
      </c>
      <c r="AP85" s="6">
        <v>63</v>
      </c>
      <c r="AQ85" s="90">
        <f t="shared" si="36"/>
        <v>5670</v>
      </c>
      <c r="AR85" s="66" t="s">
        <v>44</v>
      </c>
    </row>
    <row r="86" spans="1:44" x14ac:dyDescent="0.25">
      <c r="A86" s="8" t="s">
        <v>19</v>
      </c>
      <c r="B86" s="7" t="s">
        <v>14</v>
      </c>
      <c r="C86" s="8" t="s">
        <v>18</v>
      </c>
      <c r="D86" s="8" t="s">
        <v>15</v>
      </c>
      <c r="E86" s="8" t="s">
        <v>117</v>
      </c>
      <c r="F86" s="9" t="s">
        <v>118</v>
      </c>
      <c r="G86" s="5" t="s">
        <v>160</v>
      </c>
      <c r="H86" s="8" t="s">
        <v>161</v>
      </c>
      <c r="I86" s="6">
        <v>0</v>
      </c>
      <c r="J86" s="6">
        <v>120</v>
      </c>
      <c r="K86" s="6">
        <v>0</v>
      </c>
      <c r="L86" s="6">
        <v>48</v>
      </c>
      <c r="M86" s="6">
        <v>48</v>
      </c>
      <c r="N86" s="6">
        <v>48</v>
      </c>
      <c r="O86" s="6">
        <v>120</v>
      </c>
      <c r="P86" s="6">
        <v>264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792</v>
      </c>
      <c r="W86" s="136">
        <f t="shared" si="12"/>
        <v>71280</v>
      </c>
      <c r="X86" s="6">
        <v>52.8</v>
      </c>
      <c r="Y86" s="141">
        <f t="shared" si="37"/>
        <v>4752</v>
      </c>
      <c r="Z86" s="6">
        <v>9600</v>
      </c>
      <c r="AA86" s="90">
        <f t="shared" si="31"/>
        <v>864000</v>
      </c>
      <c r="AB86" s="6">
        <v>4800</v>
      </c>
      <c r="AC86" s="90">
        <f t="shared" si="32"/>
        <v>432000</v>
      </c>
      <c r="AD86" s="121">
        <v>2671.4425268642135</v>
      </c>
      <c r="AE86" s="6">
        <v>4800</v>
      </c>
      <c r="AF86" s="90">
        <f t="shared" si="33"/>
        <v>432000</v>
      </c>
      <c r="AG86" s="121">
        <v>41501.790947574082</v>
      </c>
      <c r="AH86" s="6">
        <v>8.8000000000000007</v>
      </c>
      <c r="AI86" s="90">
        <f t="shared" si="38"/>
        <v>792.00000000000011</v>
      </c>
      <c r="AJ86" s="121">
        <v>215.64284734604311</v>
      </c>
      <c r="AK86" s="6">
        <v>8.8000000000000007</v>
      </c>
      <c r="AL86" s="90">
        <f t="shared" si="34"/>
        <v>792.00000000000011</v>
      </c>
      <c r="AM86" s="121">
        <v>792.00000000000011</v>
      </c>
      <c r="AN86" s="6">
        <v>60</v>
      </c>
      <c r="AO86" s="6">
        <f t="shared" si="35"/>
        <v>5400</v>
      </c>
      <c r="AP86" s="6">
        <v>36</v>
      </c>
      <c r="AQ86" s="90">
        <f t="shared" si="36"/>
        <v>3240</v>
      </c>
      <c r="AR86" s="69" t="s">
        <v>44</v>
      </c>
    </row>
    <row r="87" spans="1:44" x14ac:dyDescent="0.25">
      <c r="A87" s="11" t="s">
        <v>19</v>
      </c>
      <c r="B87" s="7" t="s">
        <v>14</v>
      </c>
      <c r="C87" s="8" t="s">
        <v>18</v>
      </c>
      <c r="D87" s="8" t="s">
        <v>15</v>
      </c>
      <c r="E87" s="8" t="s">
        <v>117</v>
      </c>
      <c r="F87" s="8" t="s">
        <v>118</v>
      </c>
      <c r="G87" s="49" t="s">
        <v>179</v>
      </c>
      <c r="H87" s="8" t="s">
        <v>180</v>
      </c>
      <c r="I87" s="6">
        <v>320</v>
      </c>
      <c r="J87" s="6">
        <v>50</v>
      </c>
      <c r="K87" s="6">
        <v>0</v>
      </c>
      <c r="L87" s="6">
        <v>20</v>
      </c>
      <c r="M87" s="6">
        <v>20</v>
      </c>
      <c r="N87" s="6">
        <v>20</v>
      </c>
      <c r="O87" s="6">
        <v>50</v>
      </c>
      <c r="P87" s="6">
        <v>110</v>
      </c>
      <c r="Q87" s="6">
        <v>64</v>
      </c>
      <c r="R87" s="6">
        <v>64</v>
      </c>
      <c r="S87" s="6">
        <v>80</v>
      </c>
      <c r="T87" s="6">
        <v>160</v>
      </c>
      <c r="U87" s="6">
        <v>368</v>
      </c>
      <c r="V87" s="6">
        <v>1434</v>
      </c>
      <c r="W87" s="136">
        <f t="shared" si="12"/>
        <v>129060</v>
      </c>
      <c r="X87" s="6">
        <v>95.6</v>
      </c>
      <c r="Y87" s="141">
        <f t="shared" si="37"/>
        <v>8604</v>
      </c>
      <c r="Z87" s="6">
        <v>29600</v>
      </c>
      <c r="AA87" s="90">
        <f t="shared" si="31"/>
        <v>2664000</v>
      </c>
      <c r="AB87" s="6">
        <v>14800</v>
      </c>
      <c r="AC87" s="90">
        <f t="shared" si="32"/>
        <v>1332000</v>
      </c>
      <c r="AD87" s="121">
        <v>8236.9477911646591</v>
      </c>
      <c r="AE87" s="6">
        <v>14800</v>
      </c>
      <c r="AF87" s="90">
        <f t="shared" si="33"/>
        <v>1332000</v>
      </c>
      <c r="AG87" s="121">
        <v>127963.85542168675</v>
      </c>
      <c r="AH87" s="6">
        <v>15.933333333333334</v>
      </c>
      <c r="AI87" s="90">
        <f t="shared" si="38"/>
        <v>1434</v>
      </c>
      <c r="AJ87" s="121">
        <v>390.44424633109321</v>
      </c>
      <c r="AK87" s="6">
        <v>15.933333333333334</v>
      </c>
      <c r="AL87" s="90">
        <f t="shared" si="34"/>
        <v>1434</v>
      </c>
      <c r="AM87" s="121">
        <v>1434</v>
      </c>
      <c r="AN87" s="6">
        <v>185</v>
      </c>
      <c r="AO87" s="6">
        <f t="shared" si="35"/>
        <v>16650</v>
      </c>
      <c r="AP87" s="6">
        <v>111</v>
      </c>
      <c r="AQ87" s="90">
        <f t="shared" si="36"/>
        <v>9990</v>
      </c>
      <c r="AR87" s="74" t="s">
        <v>44</v>
      </c>
    </row>
    <row r="88" spans="1:44" x14ac:dyDescent="0.25">
      <c r="A88" s="11" t="s">
        <v>19</v>
      </c>
      <c r="B88" s="7" t="s">
        <v>14</v>
      </c>
      <c r="C88" s="8" t="s">
        <v>18</v>
      </c>
      <c r="D88" s="8" t="s">
        <v>15</v>
      </c>
      <c r="E88" s="8" t="s">
        <v>117</v>
      </c>
      <c r="F88" s="8" t="s">
        <v>118</v>
      </c>
      <c r="G88" s="5" t="s">
        <v>181</v>
      </c>
      <c r="H88" s="8" t="s">
        <v>182</v>
      </c>
      <c r="I88" s="6">
        <v>0</v>
      </c>
      <c r="J88" s="6">
        <v>150</v>
      </c>
      <c r="K88" s="6">
        <v>0</v>
      </c>
      <c r="L88" s="6">
        <v>60</v>
      </c>
      <c r="M88" s="6">
        <v>60</v>
      </c>
      <c r="N88" s="6">
        <v>60</v>
      </c>
      <c r="O88" s="6">
        <v>150</v>
      </c>
      <c r="P88" s="6">
        <v>330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990</v>
      </c>
      <c r="W88" s="136">
        <f t="shared" si="12"/>
        <v>89100</v>
      </c>
      <c r="X88" s="6">
        <v>66</v>
      </c>
      <c r="Y88" s="141">
        <f t="shared" si="37"/>
        <v>5940</v>
      </c>
      <c r="Z88" s="6">
        <v>12000</v>
      </c>
      <c r="AA88" s="90">
        <f t="shared" si="31"/>
        <v>1080000</v>
      </c>
      <c r="AB88" s="6">
        <v>6000</v>
      </c>
      <c r="AC88" s="90">
        <f t="shared" si="32"/>
        <v>540000</v>
      </c>
      <c r="AD88" s="121">
        <v>3339.3031585802669</v>
      </c>
      <c r="AE88" s="6">
        <v>6000</v>
      </c>
      <c r="AF88" s="90">
        <f t="shared" si="33"/>
        <v>540000</v>
      </c>
      <c r="AG88" s="121">
        <v>51877.238684467593</v>
      </c>
      <c r="AH88" s="6">
        <v>11</v>
      </c>
      <c r="AI88" s="90">
        <f t="shared" si="38"/>
        <v>990</v>
      </c>
      <c r="AJ88" s="121">
        <v>269.5535591825539</v>
      </c>
      <c r="AK88" s="6">
        <v>11</v>
      </c>
      <c r="AL88" s="90">
        <f t="shared" si="34"/>
        <v>990</v>
      </c>
      <c r="AM88" s="121">
        <v>990</v>
      </c>
      <c r="AN88" s="6">
        <v>75</v>
      </c>
      <c r="AO88" s="6">
        <f t="shared" si="35"/>
        <v>6750</v>
      </c>
      <c r="AP88" s="6">
        <v>45</v>
      </c>
      <c r="AQ88" s="90">
        <f t="shared" si="36"/>
        <v>4050</v>
      </c>
      <c r="AR88" s="70" t="s">
        <v>44</v>
      </c>
    </row>
    <row r="89" spans="1:44" x14ac:dyDescent="0.25">
      <c r="A89" s="11" t="s">
        <v>19</v>
      </c>
      <c r="B89" s="7" t="s">
        <v>14</v>
      </c>
      <c r="C89" s="8" t="s">
        <v>18</v>
      </c>
      <c r="D89" s="8" t="s">
        <v>15</v>
      </c>
      <c r="E89" s="8" t="s">
        <v>117</v>
      </c>
      <c r="F89" s="8" t="s">
        <v>118</v>
      </c>
      <c r="G89" s="5" t="s">
        <v>183</v>
      </c>
      <c r="H89" s="8" t="s">
        <v>184</v>
      </c>
      <c r="I89" s="6">
        <v>0</v>
      </c>
      <c r="J89" s="6">
        <v>120</v>
      </c>
      <c r="K89" s="6">
        <v>0</v>
      </c>
      <c r="L89" s="6">
        <v>48</v>
      </c>
      <c r="M89" s="6">
        <v>48</v>
      </c>
      <c r="N89" s="6">
        <v>48</v>
      </c>
      <c r="O89" s="6">
        <v>120</v>
      </c>
      <c r="P89" s="6">
        <v>264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792</v>
      </c>
      <c r="W89" s="136">
        <f t="shared" ref="W89:W152" si="39">V89*90</f>
        <v>71280</v>
      </c>
      <c r="X89" s="6">
        <v>52.8</v>
      </c>
      <c r="Y89" s="141">
        <f t="shared" si="37"/>
        <v>4752</v>
      </c>
      <c r="Z89" s="6">
        <v>9600</v>
      </c>
      <c r="AA89" s="90">
        <f t="shared" si="31"/>
        <v>864000</v>
      </c>
      <c r="AB89" s="6">
        <v>4800</v>
      </c>
      <c r="AC89" s="90">
        <f t="shared" si="32"/>
        <v>432000</v>
      </c>
      <c r="AD89" s="121">
        <v>2671.4425268642135</v>
      </c>
      <c r="AE89" s="6">
        <v>4800</v>
      </c>
      <c r="AF89" s="90">
        <f t="shared" si="33"/>
        <v>432000</v>
      </c>
      <c r="AG89" s="121">
        <v>41501.790947574082</v>
      </c>
      <c r="AH89" s="6">
        <v>8.8000000000000007</v>
      </c>
      <c r="AI89" s="90">
        <f t="shared" si="38"/>
        <v>792.00000000000011</v>
      </c>
      <c r="AJ89" s="121">
        <v>215.64284734604311</v>
      </c>
      <c r="AK89" s="6">
        <v>8.8000000000000007</v>
      </c>
      <c r="AL89" s="90">
        <f t="shared" si="34"/>
        <v>792.00000000000011</v>
      </c>
      <c r="AM89" s="121">
        <v>792.00000000000011</v>
      </c>
      <c r="AN89" s="6">
        <v>60</v>
      </c>
      <c r="AO89" s="6">
        <f t="shared" si="35"/>
        <v>5400</v>
      </c>
      <c r="AP89" s="6">
        <v>36</v>
      </c>
      <c r="AQ89" s="90">
        <f t="shared" si="36"/>
        <v>3240</v>
      </c>
      <c r="AR89" s="74" t="s">
        <v>44</v>
      </c>
    </row>
    <row r="90" spans="1:44" x14ac:dyDescent="0.25">
      <c r="A90" s="8" t="s">
        <v>19</v>
      </c>
      <c r="B90" s="7" t="s">
        <v>14</v>
      </c>
      <c r="C90" s="8" t="s">
        <v>18</v>
      </c>
      <c r="D90" s="8" t="s">
        <v>15</v>
      </c>
      <c r="E90" s="8" t="s">
        <v>117</v>
      </c>
      <c r="F90" s="9" t="s">
        <v>118</v>
      </c>
      <c r="G90" s="5" t="s">
        <v>124</v>
      </c>
      <c r="H90" s="8" t="s">
        <v>125</v>
      </c>
      <c r="I90" s="6">
        <v>12</v>
      </c>
      <c r="J90" s="6">
        <v>10</v>
      </c>
      <c r="K90" s="6">
        <v>0</v>
      </c>
      <c r="L90" s="6">
        <v>4</v>
      </c>
      <c r="M90" s="6">
        <v>4</v>
      </c>
      <c r="N90" s="6">
        <v>4</v>
      </c>
      <c r="O90" s="6">
        <v>10</v>
      </c>
      <c r="P90" s="6">
        <v>22</v>
      </c>
      <c r="Q90" s="6">
        <v>4</v>
      </c>
      <c r="R90" s="6">
        <v>4</v>
      </c>
      <c r="S90" s="6">
        <v>4</v>
      </c>
      <c r="T90" s="6">
        <v>6</v>
      </c>
      <c r="U90" s="6">
        <v>18</v>
      </c>
      <c r="V90" s="6">
        <v>120</v>
      </c>
      <c r="W90" s="136">
        <f t="shared" si="39"/>
        <v>10800</v>
      </c>
      <c r="X90" s="6">
        <v>8</v>
      </c>
      <c r="Y90" s="141">
        <f t="shared" si="37"/>
        <v>720</v>
      </c>
      <c r="Z90" s="6">
        <v>1760</v>
      </c>
      <c r="AA90" s="90">
        <f t="shared" si="31"/>
        <v>158400</v>
      </c>
      <c r="AB90" s="6">
        <v>880</v>
      </c>
      <c r="AC90" s="90">
        <f t="shared" si="32"/>
        <v>79200</v>
      </c>
      <c r="AD90" s="121">
        <v>489.76446325843921</v>
      </c>
      <c r="AE90" s="6">
        <v>880</v>
      </c>
      <c r="AF90" s="90">
        <f t="shared" si="33"/>
        <v>79200</v>
      </c>
      <c r="AG90" s="121">
        <v>7608.6616737219156</v>
      </c>
      <c r="AH90" s="6">
        <v>1.3333333333333333</v>
      </c>
      <c r="AI90" s="90">
        <f t="shared" si="38"/>
        <v>120</v>
      </c>
      <c r="AJ90" s="121">
        <v>32.673158688794402</v>
      </c>
      <c r="AK90" s="6">
        <v>1.3333333333333333</v>
      </c>
      <c r="AL90" s="90">
        <f t="shared" si="34"/>
        <v>120</v>
      </c>
      <c r="AM90" s="121">
        <v>120</v>
      </c>
      <c r="AN90" s="6">
        <v>11</v>
      </c>
      <c r="AO90" s="6">
        <f t="shared" si="35"/>
        <v>990</v>
      </c>
      <c r="AP90" s="6">
        <v>6.6</v>
      </c>
      <c r="AQ90" s="90">
        <f t="shared" si="36"/>
        <v>594</v>
      </c>
      <c r="AR90" s="66" t="s">
        <v>34</v>
      </c>
    </row>
    <row r="91" spans="1:44" x14ac:dyDescent="0.25">
      <c r="A91" s="8" t="s">
        <v>19</v>
      </c>
      <c r="B91" s="7" t="s">
        <v>14</v>
      </c>
      <c r="C91" s="8" t="s">
        <v>18</v>
      </c>
      <c r="D91" s="8" t="s">
        <v>15</v>
      </c>
      <c r="E91" s="8" t="s">
        <v>117</v>
      </c>
      <c r="F91" s="9" t="s">
        <v>118</v>
      </c>
      <c r="G91" s="5" t="s">
        <v>126</v>
      </c>
      <c r="H91" s="8" t="s">
        <v>127</v>
      </c>
      <c r="I91" s="6">
        <v>32</v>
      </c>
      <c r="J91" s="6">
        <v>78</v>
      </c>
      <c r="K91" s="6">
        <v>0</v>
      </c>
      <c r="L91" s="6">
        <v>32</v>
      </c>
      <c r="M91" s="6">
        <v>32</v>
      </c>
      <c r="N91" s="6">
        <v>32</v>
      </c>
      <c r="O91" s="6">
        <v>78</v>
      </c>
      <c r="P91" s="6">
        <v>174</v>
      </c>
      <c r="Q91" s="6">
        <v>8</v>
      </c>
      <c r="R91" s="6">
        <v>8</v>
      </c>
      <c r="S91" s="6">
        <v>8</v>
      </c>
      <c r="T91" s="6">
        <v>16</v>
      </c>
      <c r="U91" s="6">
        <v>40</v>
      </c>
      <c r="V91" s="6">
        <v>642</v>
      </c>
      <c r="W91" s="136">
        <f t="shared" si="39"/>
        <v>57780</v>
      </c>
      <c r="X91" s="6">
        <v>42.8</v>
      </c>
      <c r="Y91" s="141">
        <f t="shared" si="37"/>
        <v>3851.9999999999995</v>
      </c>
      <c r="Z91" s="6">
        <v>8800</v>
      </c>
      <c r="AA91" s="90">
        <f t="shared" si="31"/>
        <v>792000</v>
      </c>
      <c r="AB91" s="6">
        <v>4400</v>
      </c>
      <c r="AC91" s="90">
        <f t="shared" si="32"/>
        <v>396000</v>
      </c>
      <c r="AD91" s="121">
        <v>2448.8223162921959</v>
      </c>
      <c r="AE91" s="6">
        <v>4400</v>
      </c>
      <c r="AF91" s="90">
        <f t="shared" si="33"/>
        <v>396000</v>
      </c>
      <c r="AG91" s="121">
        <v>38043.308368609578</v>
      </c>
      <c r="AH91" s="6">
        <v>7.1333333333333337</v>
      </c>
      <c r="AI91" s="90">
        <f t="shared" si="38"/>
        <v>642</v>
      </c>
      <c r="AJ91" s="121">
        <v>174.8013989850501</v>
      </c>
      <c r="AK91" s="6">
        <v>7.1333333333333337</v>
      </c>
      <c r="AL91" s="90">
        <f t="shared" si="34"/>
        <v>642</v>
      </c>
      <c r="AM91" s="121">
        <v>642</v>
      </c>
      <c r="AN91" s="6">
        <v>55</v>
      </c>
      <c r="AO91" s="6">
        <f t="shared" si="35"/>
        <v>4950</v>
      </c>
      <c r="AP91" s="6">
        <v>33</v>
      </c>
      <c r="AQ91" s="90">
        <f t="shared" si="36"/>
        <v>2970</v>
      </c>
      <c r="AR91" s="66" t="s">
        <v>34</v>
      </c>
    </row>
    <row r="92" spans="1:44" x14ac:dyDescent="0.25">
      <c r="A92" s="15" t="s">
        <v>19</v>
      </c>
      <c r="B92" s="14" t="s">
        <v>14</v>
      </c>
      <c r="C92" s="15" t="s">
        <v>18</v>
      </c>
      <c r="D92" s="15" t="s">
        <v>15</v>
      </c>
      <c r="E92" s="15" t="s">
        <v>117</v>
      </c>
      <c r="F92" s="16" t="s">
        <v>118</v>
      </c>
      <c r="G92" s="17" t="s">
        <v>136</v>
      </c>
      <c r="H92" s="15" t="s">
        <v>137</v>
      </c>
      <c r="I92" s="6">
        <v>25</v>
      </c>
      <c r="J92" s="6">
        <v>66</v>
      </c>
      <c r="K92" s="6">
        <v>0</v>
      </c>
      <c r="L92" s="18">
        <v>28</v>
      </c>
      <c r="M92" s="18">
        <v>28</v>
      </c>
      <c r="N92" s="18">
        <v>28</v>
      </c>
      <c r="O92" s="18">
        <v>66</v>
      </c>
      <c r="P92" s="18">
        <v>150</v>
      </c>
      <c r="Q92" s="18">
        <v>6</v>
      </c>
      <c r="R92" s="18">
        <v>6</v>
      </c>
      <c r="S92" s="18">
        <v>8</v>
      </c>
      <c r="T92" s="18">
        <v>14</v>
      </c>
      <c r="U92" s="18">
        <v>34</v>
      </c>
      <c r="V92" s="18">
        <v>552</v>
      </c>
      <c r="W92" s="136">
        <f t="shared" si="39"/>
        <v>49680</v>
      </c>
      <c r="X92" s="18">
        <v>36.799999999999997</v>
      </c>
      <c r="Y92" s="141">
        <f t="shared" si="37"/>
        <v>3311.9999999999995</v>
      </c>
      <c r="Z92" s="18">
        <v>7280</v>
      </c>
      <c r="AA92" s="90">
        <f t="shared" si="31"/>
        <v>655200</v>
      </c>
      <c r="AB92" s="18">
        <v>3640</v>
      </c>
      <c r="AC92" s="90">
        <f t="shared" si="32"/>
        <v>327600</v>
      </c>
      <c r="AD92" s="122">
        <v>2025.8439162053619</v>
      </c>
      <c r="AE92" s="18">
        <v>3640</v>
      </c>
      <c r="AF92" s="90">
        <f t="shared" si="33"/>
        <v>327600</v>
      </c>
      <c r="AG92" s="122">
        <v>31472.19146857701</v>
      </c>
      <c r="AH92" s="18">
        <v>6.1333333333333337</v>
      </c>
      <c r="AI92" s="90">
        <f t="shared" si="38"/>
        <v>552</v>
      </c>
      <c r="AJ92" s="122">
        <v>150.29652996845431</v>
      </c>
      <c r="AK92" s="18">
        <v>6.1333333333333337</v>
      </c>
      <c r="AL92" s="90">
        <f t="shared" si="34"/>
        <v>552</v>
      </c>
      <c r="AM92" s="122">
        <v>552</v>
      </c>
      <c r="AN92" s="18">
        <v>45.5</v>
      </c>
      <c r="AO92" s="6">
        <f t="shared" si="35"/>
        <v>4095</v>
      </c>
      <c r="AP92" s="18">
        <v>27.3</v>
      </c>
      <c r="AQ92" s="90">
        <f t="shared" si="36"/>
        <v>2457</v>
      </c>
      <c r="AR92" s="66" t="s">
        <v>34</v>
      </c>
    </row>
    <row r="93" spans="1:44" x14ac:dyDescent="0.25">
      <c r="A93" s="8" t="s">
        <v>19</v>
      </c>
      <c r="B93" s="7" t="s">
        <v>14</v>
      </c>
      <c r="C93" s="8" t="s">
        <v>18</v>
      </c>
      <c r="D93" s="8" t="s">
        <v>15</v>
      </c>
      <c r="E93" s="8" t="s">
        <v>117</v>
      </c>
      <c r="F93" s="9" t="s">
        <v>118</v>
      </c>
      <c r="G93" s="19" t="s">
        <v>142</v>
      </c>
      <c r="H93" s="8" t="s">
        <v>143</v>
      </c>
      <c r="I93" s="6">
        <v>60</v>
      </c>
      <c r="J93" s="6">
        <v>49</v>
      </c>
      <c r="K93" s="6">
        <v>0</v>
      </c>
      <c r="L93" s="6">
        <v>20</v>
      </c>
      <c r="M93" s="6">
        <v>20</v>
      </c>
      <c r="N93" s="6">
        <v>20</v>
      </c>
      <c r="O93" s="6">
        <v>50</v>
      </c>
      <c r="P93" s="6">
        <v>110</v>
      </c>
      <c r="Q93" s="6">
        <v>12</v>
      </c>
      <c r="R93" s="6">
        <v>12</v>
      </c>
      <c r="S93" s="6">
        <v>16</v>
      </c>
      <c r="T93" s="6">
        <v>30</v>
      </c>
      <c r="U93" s="6">
        <v>70</v>
      </c>
      <c r="V93" s="6">
        <v>540</v>
      </c>
      <c r="W93" s="136">
        <f t="shared" si="39"/>
        <v>48600</v>
      </c>
      <c r="X93" s="6">
        <v>36</v>
      </c>
      <c r="Y93" s="141">
        <f t="shared" si="37"/>
        <v>3240</v>
      </c>
      <c r="Z93" s="6">
        <v>8720</v>
      </c>
      <c r="AA93" s="90">
        <f t="shared" si="31"/>
        <v>784800</v>
      </c>
      <c r="AB93" s="6">
        <v>4360</v>
      </c>
      <c r="AC93" s="90">
        <f t="shared" si="32"/>
        <v>392400</v>
      </c>
      <c r="AD93" s="121">
        <v>2426.5602952349941</v>
      </c>
      <c r="AE93" s="6">
        <v>4360</v>
      </c>
      <c r="AF93" s="90">
        <f t="shared" si="33"/>
        <v>392400</v>
      </c>
      <c r="AG93" s="121">
        <v>37697.460110713124</v>
      </c>
      <c r="AH93" s="6">
        <v>6</v>
      </c>
      <c r="AI93" s="90">
        <f t="shared" si="38"/>
        <v>540</v>
      </c>
      <c r="AJ93" s="121">
        <v>147.0292140995748</v>
      </c>
      <c r="AK93" s="6">
        <v>6</v>
      </c>
      <c r="AL93" s="90">
        <f t="shared" si="34"/>
        <v>540</v>
      </c>
      <c r="AM93" s="121">
        <v>540</v>
      </c>
      <c r="AN93" s="6">
        <v>54.5</v>
      </c>
      <c r="AO93" s="6">
        <f t="shared" si="35"/>
        <v>4905</v>
      </c>
      <c r="AP93" s="6">
        <v>32.699999999999996</v>
      </c>
      <c r="AQ93" s="90">
        <f t="shared" si="36"/>
        <v>2942.9999999999995</v>
      </c>
      <c r="AR93" s="66" t="s">
        <v>34</v>
      </c>
    </row>
    <row r="94" spans="1:44" x14ac:dyDescent="0.25">
      <c r="A94" s="3" t="s">
        <v>19</v>
      </c>
      <c r="B94" s="2" t="s">
        <v>14</v>
      </c>
      <c r="C94" s="3" t="s">
        <v>18</v>
      </c>
      <c r="D94" s="3" t="s">
        <v>15</v>
      </c>
      <c r="E94" s="3" t="s">
        <v>117</v>
      </c>
      <c r="F94" s="4" t="s">
        <v>118</v>
      </c>
      <c r="G94" s="5" t="s">
        <v>144</v>
      </c>
      <c r="H94" s="3" t="s">
        <v>145</v>
      </c>
      <c r="I94" s="6">
        <v>22</v>
      </c>
      <c r="J94" s="6">
        <v>73</v>
      </c>
      <c r="K94" s="6">
        <v>0</v>
      </c>
      <c r="L94" s="6">
        <v>30</v>
      </c>
      <c r="M94" s="6">
        <v>30</v>
      </c>
      <c r="N94" s="6">
        <v>30</v>
      </c>
      <c r="O94" s="6">
        <v>74</v>
      </c>
      <c r="P94" s="6">
        <v>164</v>
      </c>
      <c r="Q94" s="6">
        <v>6</v>
      </c>
      <c r="R94" s="6">
        <v>6</v>
      </c>
      <c r="S94" s="6">
        <v>6</v>
      </c>
      <c r="T94" s="6">
        <v>12</v>
      </c>
      <c r="U94" s="6">
        <v>30</v>
      </c>
      <c r="V94" s="6">
        <v>582</v>
      </c>
      <c r="W94" s="136">
        <f t="shared" si="39"/>
        <v>52380</v>
      </c>
      <c r="X94" s="6">
        <v>38.799999999999997</v>
      </c>
      <c r="Y94" s="141">
        <f t="shared" si="37"/>
        <v>3491.9999999999995</v>
      </c>
      <c r="Z94" s="6">
        <v>7600</v>
      </c>
      <c r="AA94" s="90">
        <f t="shared" si="31"/>
        <v>684000</v>
      </c>
      <c r="AB94" s="6">
        <v>3800</v>
      </c>
      <c r="AC94" s="90">
        <f t="shared" si="32"/>
        <v>342000</v>
      </c>
      <c r="AD94" s="121">
        <v>2114.8920004341689</v>
      </c>
      <c r="AE94" s="6">
        <v>3800</v>
      </c>
      <c r="AF94" s="90">
        <f t="shared" si="33"/>
        <v>342000</v>
      </c>
      <c r="AG94" s="121">
        <v>32855.584500162811</v>
      </c>
      <c r="AH94" s="6">
        <v>6.4666666666666668</v>
      </c>
      <c r="AI94" s="90">
        <f t="shared" si="38"/>
        <v>582</v>
      </c>
      <c r="AJ94" s="121">
        <v>158.46481964065288</v>
      </c>
      <c r="AK94" s="6">
        <v>6.4666666666666668</v>
      </c>
      <c r="AL94" s="90">
        <f t="shared" si="34"/>
        <v>582</v>
      </c>
      <c r="AM94" s="121">
        <v>582</v>
      </c>
      <c r="AN94" s="6">
        <v>47.5</v>
      </c>
      <c r="AO94" s="6">
        <f t="shared" si="35"/>
        <v>4275</v>
      </c>
      <c r="AP94" s="6">
        <v>28.5</v>
      </c>
      <c r="AQ94" s="90">
        <f t="shared" si="36"/>
        <v>2565</v>
      </c>
      <c r="AR94" s="66" t="s">
        <v>34</v>
      </c>
    </row>
    <row r="95" spans="1:44" x14ac:dyDescent="0.25">
      <c r="A95" s="8" t="s">
        <v>19</v>
      </c>
      <c r="B95" s="7" t="s">
        <v>14</v>
      </c>
      <c r="C95" s="8" t="s">
        <v>18</v>
      </c>
      <c r="D95" s="8" t="s">
        <v>15</v>
      </c>
      <c r="E95" s="8" t="s">
        <v>117</v>
      </c>
      <c r="F95" s="9" t="s">
        <v>118</v>
      </c>
      <c r="G95" s="5" t="s">
        <v>146</v>
      </c>
      <c r="H95" s="8" t="s">
        <v>147</v>
      </c>
      <c r="I95" s="6">
        <v>44</v>
      </c>
      <c r="J95" s="6">
        <v>28</v>
      </c>
      <c r="K95" s="6">
        <v>0</v>
      </c>
      <c r="L95" s="6">
        <v>12</v>
      </c>
      <c r="M95" s="6">
        <v>12</v>
      </c>
      <c r="N95" s="6">
        <v>12</v>
      </c>
      <c r="O95" s="6">
        <v>28</v>
      </c>
      <c r="P95" s="6">
        <v>64</v>
      </c>
      <c r="Q95" s="6">
        <v>10</v>
      </c>
      <c r="R95" s="6">
        <v>10</v>
      </c>
      <c r="S95" s="6">
        <v>12</v>
      </c>
      <c r="T95" s="6">
        <v>22</v>
      </c>
      <c r="U95" s="6">
        <v>54</v>
      </c>
      <c r="V95" s="6">
        <v>354</v>
      </c>
      <c r="W95" s="136">
        <f t="shared" si="39"/>
        <v>31860</v>
      </c>
      <c r="X95" s="6">
        <v>23.6</v>
      </c>
      <c r="Y95" s="141">
        <f t="shared" si="37"/>
        <v>2124</v>
      </c>
      <c r="Z95" s="6">
        <v>5760</v>
      </c>
      <c r="AA95" s="90">
        <f t="shared" si="31"/>
        <v>518400</v>
      </c>
      <c r="AB95" s="6">
        <v>2880</v>
      </c>
      <c r="AC95" s="90">
        <f t="shared" si="32"/>
        <v>259200</v>
      </c>
      <c r="AD95" s="121">
        <v>1602.8655161185281</v>
      </c>
      <c r="AE95" s="6">
        <v>2880</v>
      </c>
      <c r="AF95" s="90">
        <f t="shared" si="33"/>
        <v>259200</v>
      </c>
      <c r="AG95" s="121">
        <v>24901.074568544449</v>
      </c>
      <c r="AH95" s="6">
        <v>3.9333333333333331</v>
      </c>
      <c r="AI95" s="90">
        <f t="shared" si="38"/>
        <v>354</v>
      </c>
      <c r="AJ95" s="121">
        <v>96.385818131943495</v>
      </c>
      <c r="AK95" s="6">
        <v>3.9333333333333331</v>
      </c>
      <c r="AL95" s="90">
        <f t="shared" si="34"/>
        <v>354</v>
      </c>
      <c r="AM95" s="121">
        <v>354</v>
      </c>
      <c r="AN95" s="6">
        <v>36</v>
      </c>
      <c r="AO95" s="6">
        <f t="shared" si="35"/>
        <v>3240</v>
      </c>
      <c r="AP95" s="6">
        <v>21.599999999999998</v>
      </c>
      <c r="AQ95" s="90">
        <f t="shared" si="36"/>
        <v>1943.9999999999998</v>
      </c>
      <c r="AR95" s="66" t="s">
        <v>34</v>
      </c>
    </row>
    <row r="96" spans="1:44" x14ac:dyDescent="0.25">
      <c r="A96" s="8" t="s">
        <v>19</v>
      </c>
      <c r="B96" s="7" t="s">
        <v>14</v>
      </c>
      <c r="C96" s="8" t="s">
        <v>18</v>
      </c>
      <c r="D96" s="8" t="s">
        <v>15</v>
      </c>
      <c r="E96" s="8" t="s">
        <v>117</v>
      </c>
      <c r="F96" s="9" t="s">
        <v>118</v>
      </c>
      <c r="G96" s="5" t="s">
        <v>148</v>
      </c>
      <c r="H96" s="8" t="s">
        <v>149</v>
      </c>
      <c r="I96" s="6">
        <v>4</v>
      </c>
      <c r="J96" s="6">
        <v>10</v>
      </c>
      <c r="K96" s="6">
        <v>0</v>
      </c>
      <c r="L96" s="6">
        <v>4</v>
      </c>
      <c r="M96" s="6">
        <v>4</v>
      </c>
      <c r="N96" s="6">
        <v>4</v>
      </c>
      <c r="O96" s="6">
        <v>10</v>
      </c>
      <c r="P96" s="6">
        <v>22</v>
      </c>
      <c r="Q96" s="6">
        <v>2</v>
      </c>
      <c r="R96" s="6">
        <v>2</v>
      </c>
      <c r="S96" s="6">
        <v>2</v>
      </c>
      <c r="T96" s="6">
        <v>2</v>
      </c>
      <c r="U96" s="6">
        <v>8</v>
      </c>
      <c r="V96" s="6">
        <v>90</v>
      </c>
      <c r="W96" s="136">
        <f t="shared" si="39"/>
        <v>8100</v>
      </c>
      <c r="X96" s="6">
        <v>6</v>
      </c>
      <c r="Y96" s="141">
        <f t="shared" si="37"/>
        <v>540</v>
      </c>
      <c r="Z96" s="6">
        <v>1120</v>
      </c>
      <c r="AA96" s="90">
        <f t="shared" si="31"/>
        <v>100800</v>
      </c>
      <c r="AB96" s="6">
        <v>560</v>
      </c>
      <c r="AC96" s="90">
        <f t="shared" si="32"/>
        <v>50400</v>
      </c>
      <c r="AD96" s="121">
        <v>311.66829480082492</v>
      </c>
      <c r="AE96" s="6">
        <v>560</v>
      </c>
      <c r="AF96" s="90">
        <f t="shared" si="33"/>
        <v>50400</v>
      </c>
      <c r="AG96" s="121">
        <v>4841.8756105503089</v>
      </c>
      <c r="AH96" s="6">
        <v>1</v>
      </c>
      <c r="AI96" s="90">
        <f t="shared" si="38"/>
        <v>90</v>
      </c>
      <c r="AJ96" s="121">
        <v>24.504869016595809</v>
      </c>
      <c r="AK96" s="6">
        <v>1</v>
      </c>
      <c r="AL96" s="90">
        <f t="shared" si="34"/>
        <v>90</v>
      </c>
      <c r="AM96" s="121">
        <v>90</v>
      </c>
      <c r="AN96" s="6">
        <v>7</v>
      </c>
      <c r="AO96" s="6">
        <f t="shared" si="35"/>
        <v>630</v>
      </c>
      <c r="AP96" s="6">
        <v>4.2</v>
      </c>
      <c r="AQ96" s="90">
        <f t="shared" si="36"/>
        <v>378</v>
      </c>
      <c r="AR96" s="70" t="s">
        <v>34</v>
      </c>
    </row>
    <row r="97" spans="1:44" x14ac:dyDescent="0.25">
      <c r="A97" s="8" t="s">
        <v>19</v>
      </c>
      <c r="B97" s="7" t="s">
        <v>14</v>
      </c>
      <c r="C97" s="8" t="s">
        <v>18</v>
      </c>
      <c r="D97" s="8" t="s">
        <v>15</v>
      </c>
      <c r="E97" s="8" t="s">
        <v>117</v>
      </c>
      <c r="F97" s="9" t="s">
        <v>118</v>
      </c>
      <c r="G97" s="5" t="s">
        <v>150</v>
      </c>
      <c r="H97" s="8" t="s">
        <v>151</v>
      </c>
      <c r="I97" s="6">
        <v>42</v>
      </c>
      <c r="J97" s="6">
        <v>62</v>
      </c>
      <c r="K97" s="6">
        <v>0</v>
      </c>
      <c r="L97" s="6">
        <v>26</v>
      </c>
      <c r="M97" s="6">
        <v>26</v>
      </c>
      <c r="N97" s="6">
        <v>26</v>
      </c>
      <c r="O97" s="6">
        <v>62</v>
      </c>
      <c r="P97" s="6">
        <v>140</v>
      </c>
      <c r="Q97" s="6">
        <v>10</v>
      </c>
      <c r="R97" s="6">
        <v>10</v>
      </c>
      <c r="S97" s="6">
        <v>12</v>
      </c>
      <c r="T97" s="6">
        <v>22</v>
      </c>
      <c r="U97" s="6">
        <v>54</v>
      </c>
      <c r="V97" s="6">
        <v>582</v>
      </c>
      <c r="W97" s="136">
        <f t="shared" si="39"/>
        <v>52380</v>
      </c>
      <c r="X97" s="6">
        <v>38.799999999999997</v>
      </c>
      <c r="Y97" s="141">
        <f t="shared" si="37"/>
        <v>3491.9999999999995</v>
      </c>
      <c r="Z97" s="6">
        <v>8320</v>
      </c>
      <c r="AA97" s="90">
        <f t="shared" si="31"/>
        <v>748800</v>
      </c>
      <c r="AB97" s="6">
        <v>4160</v>
      </c>
      <c r="AC97" s="90">
        <f t="shared" si="32"/>
        <v>374400</v>
      </c>
      <c r="AD97" s="121">
        <v>2315.2501899489848</v>
      </c>
      <c r="AE97" s="6">
        <v>4160</v>
      </c>
      <c r="AF97" s="90">
        <f t="shared" si="33"/>
        <v>374400</v>
      </c>
      <c r="AG97" s="121">
        <v>35968.218821230861</v>
      </c>
      <c r="AH97" s="6">
        <v>6.4666666666666668</v>
      </c>
      <c r="AI97" s="90">
        <f t="shared" si="38"/>
        <v>582</v>
      </c>
      <c r="AJ97" s="121">
        <v>158.46481964065288</v>
      </c>
      <c r="AK97" s="6">
        <v>6.4666666666666668</v>
      </c>
      <c r="AL97" s="90">
        <f t="shared" si="34"/>
        <v>582</v>
      </c>
      <c r="AM97" s="121">
        <v>582</v>
      </c>
      <c r="AN97" s="6">
        <v>52</v>
      </c>
      <c r="AO97" s="6">
        <f t="shared" si="35"/>
        <v>4680</v>
      </c>
      <c r="AP97" s="6">
        <v>31.2</v>
      </c>
      <c r="AQ97" s="90">
        <f t="shared" si="36"/>
        <v>2808</v>
      </c>
      <c r="AR97" s="70" t="s">
        <v>34</v>
      </c>
    </row>
    <row r="98" spans="1:44" x14ac:dyDescent="0.25">
      <c r="A98" s="8" t="s">
        <v>19</v>
      </c>
      <c r="B98" s="7" t="s">
        <v>14</v>
      </c>
      <c r="C98" s="8" t="s">
        <v>18</v>
      </c>
      <c r="D98" s="8" t="s">
        <v>15</v>
      </c>
      <c r="E98" s="8" t="s">
        <v>117</v>
      </c>
      <c r="F98" s="9" t="s">
        <v>118</v>
      </c>
      <c r="G98" s="5" t="s">
        <v>162</v>
      </c>
      <c r="H98" s="8" t="s">
        <v>163</v>
      </c>
      <c r="I98" s="6">
        <v>4</v>
      </c>
      <c r="J98" s="6">
        <v>10</v>
      </c>
      <c r="K98" s="6">
        <v>0</v>
      </c>
      <c r="L98" s="6">
        <v>4</v>
      </c>
      <c r="M98" s="6">
        <v>4</v>
      </c>
      <c r="N98" s="6">
        <v>4</v>
      </c>
      <c r="O98" s="6">
        <v>10</v>
      </c>
      <c r="P98" s="6">
        <v>22</v>
      </c>
      <c r="Q98" s="6">
        <v>2</v>
      </c>
      <c r="R98" s="6">
        <v>2</v>
      </c>
      <c r="S98" s="6">
        <v>2</v>
      </c>
      <c r="T98" s="6">
        <v>2</v>
      </c>
      <c r="U98" s="6">
        <v>8</v>
      </c>
      <c r="V98" s="6">
        <v>90</v>
      </c>
      <c r="W98" s="136">
        <f t="shared" si="39"/>
        <v>8100</v>
      </c>
      <c r="X98" s="6">
        <v>6</v>
      </c>
      <c r="Y98" s="141">
        <f t="shared" si="37"/>
        <v>540</v>
      </c>
      <c r="Z98" s="6">
        <v>1120</v>
      </c>
      <c r="AA98" s="90">
        <f t="shared" si="31"/>
        <v>100800</v>
      </c>
      <c r="AB98" s="6">
        <v>560</v>
      </c>
      <c r="AC98" s="90">
        <f t="shared" si="32"/>
        <v>50400</v>
      </c>
      <c r="AD98" s="121">
        <v>311.66829480082492</v>
      </c>
      <c r="AE98" s="6">
        <v>560</v>
      </c>
      <c r="AF98" s="90">
        <f t="shared" si="33"/>
        <v>50400</v>
      </c>
      <c r="AG98" s="121">
        <v>4841.8756105503089</v>
      </c>
      <c r="AH98" s="6">
        <v>1</v>
      </c>
      <c r="AI98" s="90">
        <f t="shared" si="38"/>
        <v>90</v>
      </c>
      <c r="AJ98" s="121">
        <v>24.504869016595809</v>
      </c>
      <c r="AK98" s="6">
        <v>1</v>
      </c>
      <c r="AL98" s="90">
        <f t="shared" si="34"/>
        <v>90</v>
      </c>
      <c r="AM98" s="121">
        <v>90</v>
      </c>
      <c r="AN98" s="6">
        <v>7</v>
      </c>
      <c r="AO98" s="6">
        <f t="shared" si="35"/>
        <v>630</v>
      </c>
      <c r="AP98" s="6">
        <v>4.2</v>
      </c>
      <c r="AQ98" s="90">
        <f t="shared" si="36"/>
        <v>378</v>
      </c>
      <c r="AR98" s="66" t="s">
        <v>34</v>
      </c>
    </row>
    <row r="99" spans="1:44" x14ac:dyDescent="0.25">
      <c r="A99" s="8" t="s">
        <v>19</v>
      </c>
      <c r="B99" s="7" t="s">
        <v>14</v>
      </c>
      <c r="C99" s="8" t="s">
        <v>18</v>
      </c>
      <c r="D99" s="8" t="s">
        <v>15</v>
      </c>
      <c r="E99" s="8" t="s">
        <v>117</v>
      </c>
      <c r="F99" s="9" t="s">
        <v>118</v>
      </c>
      <c r="G99" s="5" t="s">
        <v>164</v>
      </c>
      <c r="H99" s="8" t="s">
        <v>165</v>
      </c>
      <c r="I99" s="6">
        <v>29</v>
      </c>
      <c r="J99" s="6">
        <v>20</v>
      </c>
      <c r="K99" s="6">
        <v>0</v>
      </c>
      <c r="L99" s="6">
        <v>8</v>
      </c>
      <c r="M99" s="6">
        <v>8</v>
      </c>
      <c r="N99" s="6">
        <v>8</v>
      </c>
      <c r="O99" s="6">
        <v>20</v>
      </c>
      <c r="P99" s="6">
        <v>44</v>
      </c>
      <c r="Q99" s="6">
        <v>6</v>
      </c>
      <c r="R99" s="6">
        <v>6</v>
      </c>
      <c r="S99" s="6">
        <v>8</v>
      </c>
      <c r="T99" s="6">
        <v>16</v>
      </c>
      <c r="U99" s="6">
        <v>36</v>
      </c>
      <c r="V99" s="6">
        <v>240</v>
      </c>
      <c r="W99" s="136">
        <f t="shared" si="39"/>
        <v>21600</v>
      </c>
      <c r="X99" s="6">
        <v>16</v>
      </c>
      <c r="Y99" s="141">
        <f t="shared" si="37"/>
        <v>1440</v>
      </c>
      <c r="Z99" s="6">
        <v>3920</v>
      </c>
      <c r="AA99" s="90">
        <f t="shared" si="31"/>
        <v>352800</v>
      </c>
      <c r="AB99" s="6">
        <v>1960</v>
      </c>
      <c r="AC99" s="90">
        <f t="shared" si="32"/>
        <v>176400</v>
      </c>
      <c r="AD99" s="121">
        <v>1090.8390318028873</v>
      </c>
      <c r="AE99" s="6">
        <v>1960</v>
      </c>
      <c r="AF99" s="90">
        <f t="shared" si="33"/>
        <v>176400</v>
      </c>
      <c r="AG99" s="121">
        <v>16946.564636926083</v>
      </c>
      <c r="AH99" s="6">
        <v>2.6666666666666665</v>
      </c>
      <c r="AI99" s="90">
        <f t="shared" si="38"/>
        <v>240</v>
      </c>
      <c r="AJ99" s="121">
        <v>65.346317377588804</v>
      </c>
      <c r="AK99" s="6">
        <v>2.6666666666666665</v>
      </c>
      <c r="AL99" s="90">
        <f t="shared" si="34"/>
        <v>240</v>
      </c>
      <c r="AM99" s="121">
        <v>240</v>
      </c>
      <c r="AN99" s="6">
        <v>24.5</v>
      </c>
      <c r="AO99" s="6">
        <f t="shared" si="35"/>
        <v>2205</v>
      </c>
      <c r="AP99" s="6">
        <v>14.7</v>
      </c>
      <c r="AQ99" s="90">
        <f t="shared" si="36"/>
        <v>1323</v>
      </c>
      <c r="AR99" s="66" t="s">
        <v>34</v>
      </c>
    </row>
    <row r="100" spans="1:44" x14ac:dyDescent="0.25">
      <c r="A100" s="8" t="s">
        <v>19</v>
      </c>
      <c r="B100" s="7" t="s">
        <v>14</v>
      </c>
      <c r="C100" s="8" t="s">
        <v>18</v>
      </c>
      <c r="D100" s="8" t="s">
        <v>15</v>
      </c>
      <c r="E100" s="8" t="s">
        <v>117</v>
      </c>
      <c r="F100" s="9" t="s">
        <v>118</v>
      </c>
      <c r="G100" s="5" t="s">
        <v>166</v>
      </c>
      <c r="H100" s="8" t="s">
        <v>167</v>
      </c>
      <c r="I100" s="6">
        <v>16</v>
      </c>
      <c r="J100" s="6">
        <v>20</v>
      </c>
      <c r="K100" s="6">
        <v>0</v>
      </c>
      <c r="L100" s="6">
        <v>8</v>
      </c>
      <c r="M100" s="6">
        <v>8</v>
      </c>
      <c r="N100" s="6">
        <v>8</v>
      </c>
      <c r="O100" s="6">
        <v>20</v>
      </c>
      <c r="P100" s="6">
        <v>44</v>
      </c>
      <c r="Q100" s="6">
        <v>4</v>
      </c>
      <c r="R100" s="6">
        <v>4</v>
      </c>
      <c r="S100" s="6">
        <v>4</v>
      </c>
      <c r="T100" s="6">
        <v>8</v>
      </c>
      <c r="U100" s="6">
        <v>20</v>
      </c>
      <c r="V100" s="6">
        <v>192</v>
      </c>
      <c r="W100" s="136">
        <f t="shared" si="39"/>
        <v>17280</v>
      </c>
      <c r="X100" s="6">
        <v>12.8</v>
      </c>
      <c r="Y100" s="141">
        <f t="shared" si="37"/>
        <v>1152</v>
      </c>
      <c r="Z100" s="6">
        <v>2880</v>
      </c>
      <c r="AA100" s="90">
        <f t="shared" si="31"/>
        <v>259200</v>
      </c>
      <c r="AB100" s="6">
        <v>1440</v>
      </c>
      <c r="AC100" s="90">
        <f t="shared" si="32"/>
        <v>129600</v>
      </c>
      <c r="AD100" s="121">
        <v>801.43275805926407</v>
      </c>
      <c r="AE100" s="6">
        <v>1440</v>
      </c>
      <c r="AF100" s="90">
        <f t="shared" si="33"/>
        <v>129600</v>
      </c>
      <c r="AG100" s="121">
        <v>12450.537284272224</v>
      </c>
      <c r="AH100" s="6">
        <v>2.1333333333333333</v>
      </c>
      <c r="AI100" s="90">
        <f t="shared" si="38"/>
        <v>192</v>
      </c>
      <c r="AJ100" s="121">
        <v>52.277053902071053</v>
      </c>
      <c r="AK100" s="6">
        <v>2.1333333333333333</v>
      </c>
      <c r="AL100" s="90">
        <f t="shared" si="34"/>
        <v>192</v>
      </c>
      <c r="AM100" s="121">
        <v>192</v>
      </c>
      <c r="AN100" s="6">
        <v>18</v>
      </c>
      <c r="AO100" s="6">
        <f t="shared" si="35"/>
        <v>1620</v>
      </c>
      <c r="AP100" s="6">
        <v>10.799999999999999</v>
      </c>
      <c r="AQ100" s="90">
        <f t="shared" si="36"/>
        <v>971.99999999999989</v>
      </c>
      <c r="AR100" s="66" t="s">
        <v>34</v>
      </c>
    </row>
    <row r="101" spans="1:44" x14ac:dyDescent="0.25">
      <c r="A101" s="8" t="s">
        <v>19</v>
      </c>
      <c r="B101" s="7" t="s">
        <v>14</v>
      </c>
      <c r="C101" s="8" t="s">
        <v>18</v>
      </c>
      <c r="D101" s="8" t="s">
        <v>15</v>
      </c>
      <c r="E101" s="8" t="s">
        <v>117</v>
      </c>
      <c r="F101" s="9" t="s">
        <v>118</v>
      </c>
      <c r="G101" s="5" t="s">
        <v>168</v>
      </c>
      <c r="H101" s="8" t="s">
        <v>169</v>
      </c>
      <c r="I101" s="6">
        <v>60</v>
      </c>
      <c r="J101" s="6">
        <v>124</v>
      </c>
      <c r="K101" s="6">
        <v>10</v>
      </c>
      <c r="L101" s="6">
        <v>50</v>
      </c>
      <c r="M101" s="6">
        <v>50</v>
      </c>
      <c r="N101" s="6">
        <v>50</v>
      </c>
      <c r="O101" s="6">
        <v>124</v>
      </c>
      <c r="P101" s="6">
        <v>274</v>
      </c>
      <c r="Q101" s="6">
        <v>12</v>
      </c>
      <c r="R101" s="6">
        <v>12</v>
      </c>
      <c r="S101" s="6">
        <v>16</v>
      </c>
      <c r="T101" s="6">
        <v>30</v>
      </c>
      <c r="U101" s="6">
        <v>70</v>
      </c>
      <c r="V101" s="6">
        <v>1032</v>
      </c>
      <c r="W101" s="136">
        <f t="shared" si="39"/>
        <v>92880</v>
      </c>
      <c r="X101" s="6">
        <v>68.8</v>
      </c>
      <c r="Y101" s="141">
        <f t="shared" si="37"/>
        <v>6192</v>
      </c>
      <c r="Z101" s="6">
        <v>14720</v>
      </c>
      <c r="AA101" s="90">
        <f t="shared" si="31"/>
        <v>1324800</v>
      </c>
      <c r="AB101" s="6">
        <v>7360</v>
      </c>
      <c r="AC101" s="90">
        <f t="shared" si="32"/>
        <v>662400</v>
      </c>
      <c r="AD101" s="121">
        <v>4096.2118745251273</v>
      </c>
      <c r="AE101" s="6">
        <v>7360</v>
      </c>
      <c r="AF101" s="90">
        <f t="shared" si="33"/>
        <v>662400</v>
      </c>
      <c r="AG101" s="121">
        <v>63636.079452946928</v>
      </c>
      <c r="AH101" s="6">
        <v>11.466666666666667</v>
      </c>
      <c r="AI101" s="90">
        <f t="shared" si="38"/>
        <v>1032</v>
      </c>
      <c r="AJ101" s="121">
        <v>280.98916472363192</v>
      </c>
      <c r="AK101" s="6">
        <v>11.466666666666667</v>
      </c>
      <c r="AL101" s="90">
        <f t="shared" si="34"/>
        <v>1032</v>
      </c>
      <c r="AM101" s="121">
        <v>1032</v>
      </c>
      <c r="AN101" s="6">
        <v>92</v>
      </c>
      <c r="AO101" s="6">
        <f t="shared" si="35"/>
        <v>8280</v>
      </c>
      <c r="AP101" s="6">
        <v>55.199999999999996</v>
      </c>
      <c r="AQ101" s="90">
        <f t="shared" si="36"/>
        <v>4968</v>
      </c>
      <c r="AR101" s="70" t="s">
        <v>34</v>
      </c>
    </row>
    <row r="102" spans="1:44" x14ac:dyDescent="0.25">
      <c r="A102" s="8" t="s">
        <v>19</v>
      </c>
      <c r="B102" s="7" t="s">
        <v>14</v>
      </c>
      <c r="C102" s="8" t="s">
        <v>18</v>
      </c>
      <c r="D102" s="8" t="s">
        <v>15</v>
      </c>
      <c r="E102" s="8" t="s">
        <v>117</v>
      </c>
      <c r="F102" s="9" t="s">
        <v>118</v>
      </c>
      <c r="G102" s="5" t="s">
        <v>170</v>
      </c>
      <c r="H102" s="8" t="s">
        <v>171</v>
      </c>
      <c r="I102" s="6">
        <v>0</v>
      </c>
      <c r="J102" s="6">
        <v>50</v>
      </c>
      <c r="K102" s="6">
        <v>0</v>
      </c>
      <c r="L102" s="6">
        <v>20</v>
      </c>
      <c r="M102" s="6">
        <v>20</v>
      </c>
      <c r="N102" s="6">
        <v>20</v>
      </c>
      <c r="O102" s="6">
        <v>50</v>
      </c>
      <c r="P102" s="6">
        <v>110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330</v>
      </c>
      <c r="W102" s="136">
        <f t="shared" si="39"/>
        <v>29700</v>
      </c>
      <c r="X102" s="6">
        <v>22</v>
      </c>
      <c r="Y102" s="141">
        <f t="shared" si="37"/>
        <v>1980</v>
      </c>
      <c r="Z102" s="6">
        <v>4000</v>
      </c>
      <c r="AA102" s="90">
        <f t="shared" si="31"/>
        <v>360000</v>
      </c>
      <c r="AB102" s="6">
        <v>2000</v>
      </c>
      <c r="AC102" s="90">
        <f t="shared" si="32"/>
        <v>180000</v>
      </c>
      <c r="AD102" s="121">
        <v>1113.1010528600891</v>
      </c>
      <c r="AE102" s="6">
        <v>2000</v>
      </c>
      <c r="AF102" s="90">
        <f t="shared" si="33"/>
        <v>180000</v>
      </c>
      <c r="AG102" s="121">
        <v>17292.412894822537</v>
      </c>
      <c r="AH102" s="6">
        <v>3.6666666666666665</v>
      </c>
      <c r="AI102" s="90">
        <f t="shared" si="38"/>
        <v>330</v>
      </c>
      <c r="AJ102" s="121">
        <v>89.851186394184623</v>
      </c>
      <c r="AK102" s="6">
        <v>3.6666666666666665</v>
      </c>
      <c r="AL102" s="90">
        <f t="shared" si="34"/>
        <v>330</v>
      </c>
      <c r="AM102" s="121">
        <v>330</v>
      </c>
      <c r="AN102" s="6">
        <v>25</v>
      </c>
      <c r="AO102" s="6">
        <f t="shared" si="35"/>
        <v>2250</v>
      </c>
      <c r="AP102" s="6">
        <v>15</v>
      </c>
      <c r="AQ102" s="90">
        <f t="shared" si="36"/>
        <v>1350</v>
      </c>
      <c r="AR102" s="66" t="s">
        <v>34</v>
      </c>
    </row>
    <row r="103" spans="1:44" x14ac:dyDescent="0.25">
      <c r="A103" s="8" t="s">
        <v>19</v>
      </c>
      <c r="B103" s="7" t="s">
        <v>14</v>
      </c>
      <c r="C103" s="8" t="s">
        <v>18</v>
      </c>
      <c r="D103" s="8" t="s">
        <v>15</v>
      </c>
      <c r="E103" s="8" t="s">
        <v>117</v>
      </c>
      <c r="F103" s="9" t="s">
        <v>118</v>
      </c>
      <c r="G103" s="5" t="s">
        <v>172</v>
      </c>
      <c r="H103" s="8" t="s">
        <v>173</v>
      </c>
      <c r="I103" s="6">
        <v>0</v>
      </c>
      <c r="J103" s="6">
        <v>288</v>
      </c>
      <c r="K103" s="6">
        <v>0</v>
      </c>
      <c r="L103" s="6">
        <v>116</v>
      </c>
      <c r="M103" s="6">
        <v>116</v>
      </c>
      <c r="N103" s="6">
        <v>116</v>
      </c>
      <c r="O103" s="6">
        <v>288</v>
      </c>
      <c r="P103" s="6">
        <v>636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1908</v>
      </c>
      <c r="W103" s="136">
        <f t="shared" si="39"/>
        <v>171720</v>
      </c>
      <c r="X103" s="6">
        <v>127.2</v>
      </c>
      <c r="Y103" s="141">
        <f t="shared" si="37"/>
        <v>11448</v>
      </c>
      <c r="Z103" s="6">
        <v>23040</v>
      </c>
      <c r="AA103" s="90">
        <f t="shared" si="31"/>
        <v>2073600</v>
      </c>
      <c r="AB103" s="6">
        <v>11520</v>
      </c>
      <c r="AC103" s="90">
        <f t="shared" si="32"/>
        <v>1036800</v>
      </c>
      <c r="AD103" s="121">
        <v>6411.4620644741126</v>
      </c>
      <c r="AE103" s="6">
        <v>11520</v>
      </c>
      <c r="AF103" s="90">
        <f t="shared" si="33"/>
        <v>1036800</v>
      </c>
      <c r="AG103" s="121">
        <v>99604.298274177796</v>
      </c>
      <c r="AH103" s="6">
        <v>21.2</v>
      </c>
      <c r="AI103" s="90">
        <f t="shared" si="38"/>
        <v>1908</v>
      </c>
      <c r="AJ103" s="121">
        <v>519.50322315183109</v>
      </c>
      <c r="AK103" s="6">
        <v>21.2</v>
      </c>
      <c r="AL103" s="90">
        <f t="shared" si="34"/>
        <v>1908</v>
      </c>
      <c r="AM103" s="121">
        <v>1908</v>
      </c>
      <c r="AN103" s="6">
        <v>144</v>
      </c>
      <c r="AO103" s="6">
        <f t="shared" si="35"/>
        <v>12960</v>
      </c>
      <c r="AP103" s="6">
        <v>86.399999999999991</v>
      </c>
      <c r="AQ103" s="90">
        <f t="shared" si="36"/>
        <v>7775.9999999999991</v>
      </c>
      <c r="AR103" s="68" t="s">
        <v>34</v>
      </c>
    </row>
    <row r="104" spans="1:44" x14ac:dyDescent="0.25">
      <c r="A104" s="11" t="s">
        <v>19</v>
      </c>
      <c r="B104" s="7" t="s">
        <v>14</v>
      </c>
      <c r="C104" s="8" t="s">
        <v>18</v>
      </c>
      <c r="D104" s="8" t="s">
        <v>15</v>
      </c>
      <c r="E104" s="8" t="s">
        <v>117</v>
      </c>
      <c r="F104" s="9" t="s">
        <v>176</v>
      </c>
      <c r="G104" s="5" t="s">
        <v>177</v>
      </c>
      <c r="H104" s="8" t="s">
        <v>178</v>
      </c>
      <c r="I104" s="6">
        <v>1480</v>
      </c>
      <c r="J104" s="6">
        <v>20</v>
      </c>
      <c r="K104" s="6">
        <v>0</v>
      </c>
      <c r="L104" s="6">
        <v>8</v>
      </c>
      <c r="M104" s="6">
        <v>8</v>
      </c>
      <c r="N104" s="6">
        <v>8</v>
      </c>
      <c r="O104" s="6">
        <v>20</v>
      </c>
      <c r="P104" s="6">
        <v>44</v>
      </c>
      <c r="Q104" s="6">
        <v>296</v>
      </c>
      <c r="R104" s="6">
        <v>296</v>
      </c>
      <c r="S104" s="6">
        <v>370</v>
      </c>
      <c r="T104" s="6">
        <v>740</v>
      </c>
      <c r="U104" s="6">
        <v>1702</v>
      </c>
      <c r="V104" s="6">
        <v>5238</v>
      </c>
      <c r="W104" s="136">
        <f t="shared" si="39"/>
        <v>471420</v>
      </c>
      <c r="X104" s="6">
        <v>349.2</v>
      </c>
      <c r="Y104" s="141">
        <f t="shared" si="37"/>
        <v>31428</v>
      </c>
      <c r="Z104" s="6">
        <v>120000</v>
      </c>
      <c r="AA104" s="90">
        <f t="shared" si="31"/>
        <v>10800000</v>
      </c>
      <c r="AB104" s="6">
        <v>60000</v>
      </c>
      <c r="AC104" s="90">
        <f t="shared" si="32"/>
        <v>5400000</v>
      </c>
      <c r="AD104" s="121">
        <v>33393.031585802673</v>
      </c>
      <c r="AE104" s="6">
        <v>60000</v>
      </c>
      <c r="AF104" s="90">
        <f t="shared" si="33"/>
        <v>5400000</v>
      </c>
      <c r="AG104" s="121">
        <v>518772.38684467605</v>
      </c>
      <c r="AH104" s="6">
        <v>58.2</v>
      </c>
      <c r="AI104" s="90">
        <f t="shared" si="38"/>
        <v>5238</v>
      </c>
      <c r="AJ104" s="121">
        <v>1426.1833767658761</v>
      </c>
      <c r="AK104" s="6">
        <v>58.2</v>
      </c>
      <c r="AL104" s="90">
        <f t="shared" si="34"/>
        <v>5238</v>
      </c>
      <c r="AM104" s="121">
        <v>5238</v>
      </c>
      <c r="AN104" s="6">
        <v>750</v>
      </c>
      <c r="AO104" s="6">
        <f t="shared" si="35"/>
        <v>67500</v>
      </c>
      <c r="AP104" s="6">
        <v>450</v>
      </c>
      <c r="AQ104" s="90">
        <f t="shared" si="36"/>
        <v>40500</v>
      </c>
      <c r="AR104" s="74" t="s">
        <v>44</v>
      </c>
    </row>
    <row r="105" spans="1:44" x14ac:dyDescent="0.25">
      <c r="A105" s="8" t="s">
        <v>19</v>
      </c>
      <c r="B105" s="7" t="s">
        <v>14</v>
      </c>
      <c r="C105" s="8" t="s">
        <v>18</v>
      </c>
      <c r="D105" s="8" t="s">
        <v>15</v>
      </c>
      <c r="E105" s="8" t="s">
        <v>92</v>
      </c>
      <c r="F105" s="9" t="s">
        <v>102</v>
      </c>
      <c r="G105" s="5" t="s">
        <v>103</v>
      </c>
      <c r="H105" s="8" t="s">
        <v>104</v>
      </c>
      <c r="I105" s="6">
        <v>0</v>
      </c>
      <c r="J105" s="6">
        <v>8</v>
      </c>
      <c r="K105" s="6">
        <v>0</v>
      </c>
      <c r="L105" s="6">
        <v>4</v>
      </c>
      <c r="M105" s="6">
        <v>4</v>
      </c>
      <c r="N105" s="6">
        <v>4</v>
      </c>
      <c r="O105" s="6">
        <v>8</v>
      </c>
      <c r="P105" s="6">
        <v>20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60</v>
      </c>
      <c r="W105" s="136">
        <f t="shared" si="39"/>
        <v>5400</v>
      </c>
      <c r="X105" s="6">
        <v>4</v>
      </c>
      <c r="Y105" s="141">
        <f t="shared" si="37"/>
        <v>360</v>
      </c>
      <c r="Z105" s="6">
        <v>640</v>
      </c>
      <c r="AA105" s="90">
        <f t="shared" si="31"/>
        <v>57600</v>
      </c>
      <c r="AB105" s="6">
        <v>320</v>
      </c>
      <c r="AC105" s="90">
        <f t="shared" si="32"/>
        <v>28800</v>
      </c>
      <c r="AD105" s="121">
        <v>178.09616845761423</v>
      </c>
      <c r="AE105" s="6">
        <v>320</v>
      </c>
      <c r="AF105" s="90">
        <f t="shared" si="33"/>
        <v>28800</v>
      </c>
      <c r="AG105" s="121">
        <v>2766.7860631716053</v>
      </c>
      <c r="AH105" s="6">
        <v>0.66666666666666663</v>
      </c>
      <c r="AI105" s="90">
        <f t="shared" si="38"/>
        <v>60</v>
      </c>
      <c r="AJ105" s="121">
        <v>16.336579344397201</v>
      </c>
      <c r="AK105" s="6">
        <v>0.66666666666666663</v>
      </c>
      <c r="AL105" s="90">
        <f t="shared" si="34"/>
        <v>60</v>
      </c>
      <c r="AM105" s="121">
        <v>60</v>
      </c>
      <c r="AN105" s="6">
        <v>4</v>
      </c>
      <c r="AO105" s="6">
        <f t="shared" si="35"/>
        <v>360</v>
      </c>
      <c r="AP105" s="6">
        <v>2.4</v>
      </c>
      <c r="AQ105" s="90">
        <f t="shared" si="36"/>
        <v>216</v>
      </c>
      <c r="AR105" s="67" t="s">
        <v>34</v>
      </c>
    </row>
    <row r="106" spans="1:44" x14ac:dyDescent="0.25">
      <c r="A106" s="8" t="s">
        <v>19</v>
      </c>
      <c r="B106" s="7" t="s">
        <v>185</v>
      </c>
      <c r="C106" s="8" t="s">
        <v>18</v>
      </c>
      <c r="D106" s="8" t="s">
        <v>186</v>
      </c>
      <c r="E106" s="8" t="s">
        <v>204</v>
      </c>
      <c r="F106" s="9" t="s">
        <v>205</v>
      </c>
      <c r="G106" s="5" t="s">
        <v>206</v>
      </c>
      <c r="H106" s="8" t="s">
        <v>207</v>
      </c>
      <c r="I106" s="6">
        <v>8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2</v>
      </c>
      <c r="R106" s="6">
        <v>2</v>
      </c>
      <c r="S106" s="6">
        <v>2</v>
      </c>
      <c r="T106" s="6">
        <v>4</v>
      </c>
      <c r="U106" s="6">
        <v>10</v>
      </c>
      <c r="V106" s="6">
        <v>30</v>
      </c>
      <c r="W106" s="136">
        <f t="shared" si="39"/>
        <v>2700</v>
      </c>
      <c r="X106" s="6">
        <v>2</v>
      </c>
      <c r="Y106" s="141">
        <f t="shared" si="37"/>
        <v>180</v>
      </c>
      <c r="Z106" s="6">
        <v>640</v>
      </c>
      <c r="AA106" s="90">
        <f t="shared" si="31"/>
        <v>57600</v>
      </c>
      <c r="AB106" s="6">
        <v>320</v>
      </c>
      <c r="AC106" s="90">
        <f t="shared" si="32"/>
        <v>28800</v>
      </c>
      <c r="AD106" s="121">
        <v>178.09616845761423</v>
      </c>
      <c r="AE106" s="6">
        <v>320</v>
      </c>
      <c r="AF106" s="90">
        <f t="shared" si="33"/>
        <v>28800</v>
      </c>
      <c r="AG106" s="121">
        <v>2766.7860631716053</v>
      </c>
      <c r="AH106" s="6">
        <v>0.33333333333333331</v>
      </c>
      <c r="AI106" s="90">
        <f t="shared" si="38"/>
        <v>30</v>
      </c>
      <c r="AJ106" s="121">
        <v>8.1682896721986005</v>
      </c>
      <c r="AK106" s="6">
        <v>0.33333333333333331</v>
      </c>
      <c r="AL106" s="90">
        <f t="shared" si="34"/>
        <v>30</v>
      </c>
      <c r="AM106" s="121">
        <v>30</v>
      </c>
      <c r="AN106" s="6">
        <v>4</v>
      </c>
      <c r="AO106" s="6">
        <f t="shared" si="35"/>
        <v>360</v>
      </c>
      <c r="AP106" s="6">
        <v>2.4</v>
      </c>
      <c r="AQ106" s="90">
        <f t="shared" si="36"/>
        <v>216</v>
      </c>
      <c r="AR106" s="66" t="s">
        <v>34</v>
      </c>
    </row>
    <row r="107" spans="1:44" x14ac:dyDescent="0.25">
      <c r="A107" s="8" t="s">
        <v>19</v>
      </c>
      <c r="B107" s="7" t="s">
        <v>185</v>
      </c>
      <c r="C107" s="8" t="s">
        <v>18</v>
      </c>
      <c r="D107" s="8" t="s">
        <v>186</v>
      </c>
      <c r="E107" s="8" t="s">
        <v>187</v>
      </c>
      <c r="F107" s="9" t="s">
        <v>188</v>
      </c>
      <c r="G107" s="48" t="s">
        <v>23</v>
      </c>
      <c r="H107" s="8" t="s">
        <v>191</v>
      </c>
      <c r="I107" s="6">
        <v>33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8</v>
      </c>
      <c r="R107" s="6">
        <v>8</v>
      </c>
      <c r="S107" s="6">
        <v>10</v>
      </c>
      <c r="T107" s="6">
        <v>18</v>
      </c>
      <c r="U107" s="6">
        <v>44</v>
      </c>
      <c r="V107" s="6">
        <v>132</v>
      </c>
      <c r="W107" s="136">
        <f t="shared" si="39"/>
        <v>11880</v>
      </c>
      <c r="X107" s="6">
        <v>8.8000000000000007</v>
      </c>
      <c r="Y107" s="141">
        <f t="shared" si="37"/>
        <v>792.00000000000011</v>
      </c>
      <c r="Z107" s="6">
        <v>2640</v>
      </c>
      <c r="AA107" s="90">
        <f t="shared" si="31"/>
        <v>237600</v>
      </c>
      <c r="AB107" s="6">
        <v>1320</v>
      </c>
      <c r="AC107" s="90">
        <f t="shared" si="32"/>
        <v>118800</v>
      </c>
      <c r="AD107" s="121">
        <v>734.64669488765878</v>
      </c>
      <c r="AE107" s="6">
        <v>1320</v>
      </c>
      <c r="AF107" s="90">
        <f t="shared" si="33"/>
        <v>118800</v>
      </c>
      <c r="AG107" s="121">
        <v>11412.992510582872</v>
      </c>
      <c r="AH107" s="6">
        <v>1.4666666666666666</v>
      </c>
      <c r="AI107" s="90">
        <f t="shared" si="38"/>
        <v>132</v>
      </c>
      <c r="AJ107" s="121">
        <v>35.940474557673845</v>
      </c>
      <c r="AK107" s="6">
        <v>1.4666666666666666</v>
      </c>
      <c r="AL107" s="90">
        <f t="shared" si="34"/>
        <v>132</v>
      </c>
      <c r="AM107" s="121">
        <v>132</v>
      </c>
      <c r="AN107" s="6">
        <v>16.5</v>
      </c>
      <c r="AO107" s="6">
        <f t="shared" si="35"/>
        <v>1485</v>
      </c>
      <c r="AP107" s="6">
        <v>9.9</v>
      </c>
      <c r="AQ107" s="90">
        <f t="shared" si="36"/>
        <v>891</v>
      </c>
      <c r="AR107" s="69" t="s">
        <v>44</v>
      </c>
    </row>
    <row r="108" spans="1:44" x14ac:dyDescent="0.25">
      <c r="A108" s="11" t="s">
        <v>19</v>
      </c>
      <c r="B108" s="7" t="s">
        <v>185</v>
      </c>
      <c r="C108" s="8" t="s">
        <v>18</v>
      </c>
      <c r="D108" s="8" t="s">
        <v>186</v>
      </c>
      <c r="E108" s="8" t="s">
        <v>204</v>
      </c>
      <c r="F108" s="9" t="s">
        <v>214</v>
      </c>
      <c r="G108" s="5" t="s">
        <v>217</v>
      </c>
      <c r="H108" s="8" t="s">
        <v>218</v>
      </c>
      <c r="I108" s="6">
        <v>20</v>
      </c>
      <c r="J108" s="6">
        <v>10</v>
      </c>
      <c r="K108" s="6">
        <v>0</v>
      </c>
      <c r="L108" s="6">
        <v>4</v>
      </c>
      <c r="M108" s="6">
        <v>4</v>
      </c>
      <c r="N108" s="6">
        <v>4</v>
      </c>
      <c r="O108" s="6">
        <v>10</v>
      </c>
      <c r="P108" s="6">
        <v>22</v>
      </c>
      <c r="Q108" s="6">
        <v>4</v>
      </c>
      <c r="R108" s="6">
        <v>4</v>
      </c>
      <c r="S108" s="6">
        <v>6</v>
      </c>
      <c r="T108" s="6">
        <v>10</v>
      </c>
      <c r="U108" s="6">
        <v>24</v>
      </c>
      <c r="V108" s="6">
        <v>138</v>
      </c>
      <c r="W108" s="136">
        <f t="shared" si="39"/>
        <v>12420</v>
      </c>
      <c r="X108" s="6">
        <v>9.1999999999999993</v>
      </c>
      <c r="Y108" s="141">
        <f t="shared" si="37"/>
        <v>827.99999999999989</v>
      </c>
      <c r="Z108" s="6">
        <v>2400</v>
      </c>
      <c r="AA108" s="90">
        <f t="shared" si="31"/>
        <v>216000</v>
      </c>
      <c r="AB108" s="6">
        <v>1200</v>
      </c>
      <c r="AC108" s="90">
        <f t="shared" si="32"/>
        <v>108000</v>
      </c>
      <c r="AD108" s="121">
        <v>667.86063171605338</v>
      </c>
      <c r="AE108" s="6">
        <v>1200</v>
      </c>
      <c r="AF108" s="90">
        <f t="shared" si="33"/>
        <v>108000</v>
      </c>
      <c r="AG108" s="121">
        <v>10375.44773689352</v>
      </c>
      <c r="AH108" s="6">
        <v>1.5333333333333334</v>
      </c>
      <c r="AI108" s="90">
        <f t="shared" si="38"/>
        <v>138</v>
      </c>
      <c r="AJ108" s="121">
        <v>37.574132492113577</v>
      </c>
      <c r="AK108" s="6">
        <v>1.5333333333333334</v>
      </c>
      <c r="AL108" s="90">
        <f t="shared" si="34"/>
        <v>138</v>
      </c>
      <c r="AM108" s="121">
        <v>138</v>
      </c>
      <c r="AN108" s="6">
        <v>15</v>
      </c>
      <c r="AO108" s="6">
        <f t="shared" si="35"/>
        <v>1350</v>
      </c>
      <c r="AP108" s="6">
        <v>9</v>
      </c>
      <c r="AQ108" s="90">
        <f t="shared" si="36"/>
        <v>810</v>
      </c>
      <c r="AR108" s="69" t="s">
        <v>44</v>
      </c>
    </row>
    <row r="109" spans="1:44" x14ac:dyDescent="0.25">
      <c r="A109" s="11" t="s">
        <v>19</v>
      </c>
      <c r="B109" s="7" t="s">
        <v>238</v>
      </c>
      <c r="C109" s="8" t="s">
        <v>18</v>
      </c>
      <c r="D109" s="8" t="s">
        <v>239</v>
      </c>
      <c r="E109" s="8" t="s">
        <v>240</v>
      </c>
      <c r="F109" s="9" t="s">
        <v>239</v>
      </c>
      <c r="G109" s="5" t="s">
        <v>243</v>
      </c>
      <c r="H109" s="8" t="s">
        <v>244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136">
        <f t="shared" si="39"/>
        <v>0</v>
      </c>
      <c r="X109" s="6">
        <v>0</v>
      </c>
      <c r="Y109" s="141">
        <f t="shared" si="37"/>
        <v>0</v>
      </c>
      <c r="Z109" s="6">
        <v>0</v>
      </c>
      <c r="AA109" s="90">
        <f t="shared" si="31"/>
        <v>0</v>
      </c>
      <c r="AB109" s="6">
        <v>0</v>
      </c>
      <c r="AC109" s="90">
        <f t="shared" si="32"/>
        <v>0</v>
      </c>
      <c r="AD109" s="121">
        <v>0</v>
      </c>
      <c r="AE109" s="6">
        <v>0</v>
      </c>
      <c r="AF109" s="90">
        <f t="shared" si="33"/>
        <v>0</v>
      </c>
      <c r="AG109" s="121">
        <v>0</v>
      </c>
      <c r="AH109" s="6">
        <v>0</v>
      </c>
      <c r="AI109" s="90">
        <f t="shared" si="38"/>
        <v>0</v>
      </c>
      <c r="AJ109" s="121">
        <v>0</v>
      </c>
      <c r="AK109" s="6">
        <v>0</v>
      </c>
      <c r="AL109" s="90">
        <f t="shared" si="34"/>
        <v>0</v>
      </c>
      <c r="AM109" s="121">
        <v>0</v>
      </c>
      <c r="AN109" s="6">
        <v>0</v>
      </c>
      <c r="AO109" s="6">
        <f t="shared" si="35"/>
        <v>0</v>
      </c>
      <c r="AP109" s="6">
        <v>0</v>
      </c>
      <c r="AQ109" s="90">
        <f t="shared" si="36"/>
        <v>0</v>
      </c>
      <c r="AR109" s="69" t="s">
        <v>44</v>
      </c>
    </row>
    <row r="110" spans="1:44" x14ac:dyDescent="0.25">
      <c r="A110" s="8" t="s">
        <v>19</v>
      </c>
      <c r="B110" s="7" t="s">
        <v>238</v>
      </c>
      <c r="C110" s="8" t="s">
        <v>18</v>
      </c>
      <c r="D110" s="8" t="s">
        <v>239</v>
      </c>
      <c r="E110" s="8" t="s">
        <v>264</v>
      </c>
      <c r="F110" s="9" t="s">
        <v>268</v>
      </c>
      <c r="G110" s="5" t="s">
        <v>269</v>
      </c>
      <c r="H110" s="8" t="s">
        <v>270</v>
      </c>
      <c r="I110" s="6">
        <v>4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2</v>
      </c>
      <c r="R110" s="6">
        <v>2</v>
      </c>
      <c r="S110" s="6">
        <v>2</v>
      </c>
      <c r="T110" s="6">
        <v>2</v>
      </c>
      <c r="U110" s="6">
        <v>8</v>
      </c>
      <c r="V110" s="6">
        <v>24</v>
      </c>
      <c r="W110" s="136">
        <f t="shared" si="39"/>
        <v>2160</v>
      </c>
      <c r="X110" s="6">
        <v>1.6</v>
      </c>
      <c r="Y110" s="141">
        <f t="shared" si="37"/>
        <v>144</v>
      </c>
      <c r="Z110" s="6">
        <v>320</v>
      </c>
      <c r="AA110" s="90">
        <f t="shared" si="31"/>
        <v>28800</v>
      </c>
      <c r="AB110" s="6">
        <v>160</v>
      </c>
      <c r="AC110" s="90">
        <f t="shared" si="32"/>
        <v>14400</v>
      </c>
      <c r="AD110" s="121">
        <v>89.048084228807113</v>
      </c>
      <c r="AE110" s="6">
        <v>160</v>
      </c>
      <c r="AF110" s="90">
        <f t="shared" si="33"/>
        <v>14400</v>
      </c>
      <c r="AG110" s="121">
        <v>1383.3930315858026</v>
      </c>
      <c r="AH110" s="6">
        <v>0.26666666666666666</v>
      </c>
      <c r="AI110" s="90">
        <f t="shared" si="38"/>
        <v>24</v>
      </c>
      <c r="AJ110" s="121">
        <v>6.5346317377588816</v>
      </c>
      <c r="AK110" s="6">
        <v>0.26666666666666666</v>
      </c>
      <c r="AL110" s="90">
        <f t="shared" si="34"/>
        <v>24</v>
      </c>
      <c r="AM110" s="121">
        <v>24</v>
      </c>
      <c r="AN110" s="6">
        <v>2</v>
      </c>
      <c r="AO110" s="6">
        <f t="shared" si="35"/>
        <v>180</v>
      </c>
      <c r="AP110" s="6">
        <v>1.2</v>
      </c>
      <c r="AQ110" s="90">
        <f t="shared" si="36"/>
        <v>108</v>
      </c>
      <c r="AR110" s="66" t="s">
        <v>34</v>
      </c>
    </row>
    <row r="111" spans="1:44" x14ac:dyDescent="0.25">
      <c r="A111" s="8" t="s">
        <v>19</v>
      </c>
      <c r="B111" s="7" t="s">
        <v>286</v>
      </c>
      <c r="C111" s="8" t="s">
        <v>18</v>
      </c>
      <c r="D111" s="8" t="s">
        <v>287</v>
      </c>
      <c r="E111" s="8" t="s">
        <v>288</v>
      </c>
      <c r="F111" s="9" t="s">
        <v>289</v>
      </c>
      <c r="G111" s="5" t="s">
        <v>290</v>
      </c>
      <c r="H111" s="8" t="s">
        <v>291</v>
      </c>
      <c r="I111" s="6">
        <v>20</v>
      </c>
      <c r="J111" s="6">
        <v>10</v>
      </c>
      <c r="K111" s="6">
        <v>0</v>
      </c>
      <c r="L111" s="6">
        <v>4</v>
      </c>
      <c r="M111" s="6">
        <v>4</v>
      </c>
      <c r="N111" s="6">
        <v>4</v>
      </c>
      <c r="O111" s="6">
        <v>10</v>
      </c>
      <c r="P111" s="6">
        <v>22</v>
      </c>
      <c r="Q111" s="6">
        <v>4</v>
      </c>
      <c r="R111" s="6">
        <v>4</v>
      </c>
      <c r="S111" s="6">
        <v>6</v>
      </c>
      <c r="T111" s="6">
        <v>10</v>
      </c>
      <c r="U111" s="6">
        <v>24</v>
      </c>
      <c r="V111" s="6">
        <v>138</v>
      </c>
      <c r="W111" s="136">
        <f t="shared" si="39"/>
        <v>12420</v>
      </c>
      <c r="X111" s="6">
        <v>9.1999999999999993</v>
      </c>
      <c r="Y111" s="141">
        <f t="shared" si="37"/>
        <v>827.99999999999989</v>
      </c>
      <c r="Z111" s="6">
        <v>2400</v>
      </c>
      <c r="AA111" s="90">
        <f t="shared" si="31"/>
        <v>216000</v>
      </c>
      <c r="AB111" s="6">
        <v>1200</v>
      </c>
      <c r="AC111" s="90">
        <f t="shared" si="32"/>
        <v>108000</v>
      </c>
      <c r="AD111" s="121">
        <v>667.86063171605338</v>
      </c>
      <c r="AE111" s="6">
        <v>1200</v>
      </c>
      <c r="AF111" s="90">
        <f t="shared" si="33"/>
        <v>108000</v>
      </c>
      <c r="AG111" s="121">
        <v>10375.44773689352</v>
      </c>
      <c r="AH111" s="6">
        <v>1.5333333333333334</v>
      </c>
      <c r="AI111" s="90">
        <f t="shared" si="38"/>
        <v>138</v>
      </c>
      <c r="AJ111" s="121">
        <v>37.574132492113577</v>
      </c>
      <c r="AK111" s="6">
        <v>1.5333333333333334</v>
      </c>
      <c r="AL111" s="90">
        <f t="shared" si="34"/>
        <v>138</v>
      </c>
      <c r="AM111" s="121">
        <v>138</v>
      </c>
      <c r="AN111" s="6">
        <v>15</v>
      </c>
      <c r="AO111" s="6">
        <f t="shared" si="35"/>
        <v>1350</v>
      </c>
      <c r="AP111" s="6">
        <v>9</v>
      </c>
      <c r="AQ111" s="90">
        <f t="shared" si="36"/>
        <v>810</v>
      </c>
      <c r="AR111" s="69" t="s">
        <v>34</v>
      </c>
    </row>
    <row r="112" spans="1:44" x14ac:dyDescent="0.25">
      <c r="A112" s="11" t="s">
        <v>19</v>
      </c>
      <c r="B112" s="7" t="s">
        <v>286</v>
      </c>
      <c r="C112" s="8" t="s">
        <v>18</v>
      </c>
      <c r="D112" s="8" t="s">
        <v>287</v>
      </c>
      <c r="E112" s="8" t="s">
        <v>288</v>
      </c>
      <c r="F112" s="9" t="s">
        <v>295</v>
      </c>
      <c r="G112" s="46" t="s">
        <v>299</v>
      </c>
      <c r="H112" s="8" t="s">
        <v>300</v>
      </c>
      <c r="I112" s="6">
        <v>50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10</v>
      </c>
      <c r="R112" s="6">
        <v>10</v>
      </c>
      <c r="S112" s="6">
        <v>14</v>
      </c>
      <c r="T112" s="6">
        <v>26</v>
      </c>
      <c r="U112" s="6">
        <v>60</v>
      </c>
      <c r="V112" s="6">
        <v>180</v>
      </c>
      <c r="W112" s="136">
        <f t="shared" si="39"/>
        <v>16200</v>
      </c>
      <c r="X112" s="6">
        <v>12</v>
      </c>
      <c r="Y112" s="141">
        <f t="shared" si="37"/>
        <v>1080</v>
      </c>
      <c r="Z112" s="6">
        <v>4000</v>
      </c>
      <c r="AA112" s="90">
        <f t="shared" si="31"/>
        <v>360000</v>
      </c>
      <c r="AB112" s="6">
        <v>2000</v>
      </c>
      <c r="AC112" s="90">
        <f t="shared" si="32"/>
        <v>180000</v>
      </c>
      <c r="AD112" s="121">
        <v>1113.1010528600891</v>
      </c>
      <c r="AE112" s="6">
        <v>2000</v>
      </c>
      <c r="AF112" s="90">
        <f t="shared" si="33"/>
        <v>180000</v>
      </c>
      <c r="AG112" s="121">
        <v>17292.412894822537</v>
      </c>
      <c r="AH112" s="6">
        <v>2</v>
      </c>
      <c r="AI112" s="90">
        <f t="shared" si="38"/>
        <v>180</v>
      </c>
      <c r="AJ112" s="121">
        <v>49.009738033191617</v>
      </c>
      <c r="AK112" s="6">
        <v>2</v>
      </c>
      <c r="AL112" s="90">
        <f t="shared" si="34"/>
        <v>180</v>
      </c>
      <c r="AM112" s="121">
        <v>180</v>
      </c>
      <c r="AN112" s="6">
        <v>25</v>
      </c>
      <c r="AO112" s="6">
        <f t="shared" si="35"/>
        <v>2250</v>
      </c>
      <c r="AP112" s="6">
        <v>15</v>
      </c>
      <c r="AQ112" s="90">
        <f t="shared" si="36"/>
        <v>1350</v>
      </c>
      <c r="AR112" s="69" t="s">
        <v>84</v>
      </c>
    </row>
    <row r="113" spans="1:44" x14ac:dyDescent="0.25">
      <c r="A113" s="11" t="s">
        <v>19</v>
      </c>
      <c r="B113" s="7" t="s">
        <v>286</v>
      </c>
      <c r="C113" s="8" t="s">
        <v>18</v>
      </c>
      <c r="D113" s="8" t="s">
        <v>287</v>
      </c>
      <c r="E113" s="8" t="s">
        <v>288</v>
      </c>
      <c r="F113" s="9" t="s">
        <v>295</v>
      </c>
      <c r="G113" s="48" t="s">
        <v>23</v>
      </c>
      <c r="H113" s="8" t="s">
        <v>298</v>
      </c>
      <c r="I113" s="6">
        <v>14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4</v>
      </c>
      <c r="R113" s="6">
        <v>4</v>
      </c>
      <c r="S113" s="6">
        <v>4</v>
      </c>
      <c r="T113" s="6">
        <v>8</v>
      </c>
      <c r="U113" s="6">
        <v>20</v>
      </c>
      <c r="V113" s="6">
        <v>60</v>
      </c>
      <c r="W113" s="136">
        <f t="shared" si="39"/>
        <v>5400</v>
      </c>
      <c r="X113" s="6">
        <v>4</v>
      </c>
      <c r="Y113" s="141">
        <f t="shared" si="37"/>
        <v>360</v>
      </c>
      <c r="Z113" s="6">
        <v>1120</v>
      </c>
      <c r="AA113" s="90">
        <f t="shared" si="31"/>
        <v>100800</v>
      </c>
      <c r="AB113" s="6">
        <v>560</v>
      </c>
      <c r="AC113" s="90">
        <f t="shared" si="32"/>
        <v>50400</v>
      </c>
      <c r="AD113" s="121">
        <v>311.66829480082492</v>
      </c>
      <c r="AE113" s="6">
        <v>560</v>
      </c>
      <c r="AF113" s="90">
        <f t="shared" si="33"/>
        <v>50400</v>
      </c>
      <c r="AG113" s="121">
        <v>4841.8756105503089</v>
      </c>
      <c r="AH113" s="6">
        <v>0.66666666666666663</v>
      </c>
      <c r="AI113" s="90">
        <f t="shared" si="38"/>
        <v>60</v>
      </c>
      <c r="AJ113" s="121">
        <v>16.336579344397201</v>
      </c>
      <c r="AK113" s="6">
        <v>0.66666666666666663</v>
      </c>
      <c r="AL113" s="90">
        <f t="shared" si="34"/>
        <v>60</v>
      </c>
      <c r="AM113" s="121">
        <v>60</v>
      </c>
      <c r="AN113" s="6">
        <v>7</v>
      </c>
      <c r="AO113" s="6">
        <f t="shared" si="35"/>
        <v>630</v>
      </c>
      <c r="AP113" s="6">
        <v>4.2</v>
      </c>
      <c r="AQ113" s="90">
        <f t="shared" si="36"/>
        <v>378</v>
      </c>
      <c r="AR113" s="69" t="s">
        <v>34</v>
      </c>
    </row>
    <row r="114" spans="1:44" x14ac:dyDescent="0.25">
      <c r="A114" s="8" t="s">
        <v>19</v>
      </c>
      <c r="B114" s="7" t="s">
        <v>286</v>
      </c>
      <c r="C114" s="8" t="s">
        <v>18</v>
      </c>
      <c r="D114" s="8" t="s">
        <v>287</v>
      </c>
      <c r="E114" s="8" t="s">
        <v>288</v>
      </c>
      <c r="F114" s="9" t="s">
        <v>301</v>
      </c>
      <c r="G114" s="48" t="s">
        <v>23</v>
      </c>
      <c r="H114" s="8" t="s">
        <v>302</v>
      </c>
      <c r="I114" s="6">
        <v>22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6</v>
      </c>
      <c r="R114" s="6">
        <v>6</v>
      </c>
      <c r="S114" s="6">
        <v>6</v>
      </c>
      <c r="T114" s="6">
        <v>12</v>
      </c>
      <c r="U114" s="6">
        <v>30</v>
      </c>
      <c r="V114" s="6">
        <v>90</v>
      </c>
      <c r="W114" s="136">
        <f t="shared" si="39"/>
        <v>8100</v>
      </c>
      <c r="X114" s="6">
        <v>6</v>
      </c>
      <c r="Y114" s="141">
        <f t="shared" si="37"/>
        <v>540</v>
      </c>
      <c r="Z114" s="6">
        <v>1760</v>
      </c>
      <c r="AA114" s="90">
        <f t="shared" si="31"/>
        <v>158400</v>
      </c>
      <c r="AB114" s="6">
        <v>880</v>
      </c>
      <c r="AC114" s="90">
        <f t="shared" si="32"/>
        <v>79200</v>
      </c>
      <c r="AD114" s="121">
        <v>489.76446325843921</v>
      </c>
      <c r="AE114" s="6">
        <v>880</v>
      </c>
      <c r="AF114" s="90">
        <f t="shared" si="33"/>
        <v>79200</v>
      </c>
      <c r="AG114" s="121">
        <v>7608.6616737219156</v>
      </c>
      <c r="AH114" s="6">
        <v>1</v>
      </c>
      <c r="AI114" s="90">
        <f t="shared" si="38"/>
        <v>90</v>
      </c>
      <c r="AJ114" s="121">
        <v>24.504869016595809</v>
      </c>
      <c r="AK114" s="6">
        <v>1</v>
      </c>
      <c r="AL114" s="90">
        <f t="shared" si="34"/>
        <v>90</v>
      </c>
      <c r="AM114" s="121">
        <v>90</v>
      </c>
      <c r="AN114" s="6">
        <v>11</v>
      </c>
      <c r="AO114" s="6">
        <f t="shared" si="35"/>
        <v>990</v>
      </c>
      <c r="AP114" s="6">
        <v>6.6</v>
      </c>
      <c r="AQ114" s="90">
        <f t="shared" si="36"/>
        <v>594</v>
      </c>
      <c r="AR114" s="69" t="s">
        <v>84</v>
      </c>
    </row>
    <row r="115" spans="1:44" x14ac:dyDescent="0.25">
      <c r="A115" s="8" t="s">
        <v>19</v>
      </c>
      <c r="B115" s="7" t="s">
        <v>286</v>
      </c>
      <c r="C115" s="8" t="s">
        <v>18</v>
      </c>
      <c r="D115" s="8" t="s">
        <v>287</v>
      </c>
      <c r="E115" s="8" t="s">
        <v>288</v>
      </c>
      <c r="F115" s="9" t="s">
        <v>303</v>
      </c>
      <c r="G115" s="5" t="s">
        <v>308</v>
      </c>
      <c r="H115" s="8" t="s">
        <v>309</v>
      </c>
      <c r="I115" s="6">
        <v>11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4</v>
      </c>
      <c r="R115" s="6">
        <v>4</v>
      </c>
      <c r="S115" s="6">
        <v>4</v>
      </c>
      <c r="T115" s="6">
        <v>6</v>
      </c>
      <c r="U115" s="6">
        <v>18</v>
      </c>
      <c r="V115" s="6">
        <v>54</v>
      </c>
      <c r="W115" s="136">
        <f t="shared" si="39"/>
        <v>4860</v>
      </c>
      <c r="X115" s="6">
        <v>3.6</v>
      </c>
      <c r="Y115" s="141">
        <f t="shared" si="37"/>
        <v>324</v>
      </c>
      <c r="Z115" s="6">
        <v>880</v>
      </c>
      <c r="AA115" s="90">
        <f t="shared" si="31"/>
        <v>79200</v>
      </c>
      <c r="AB115" s="6">
        <v>440</v>
      </c>
      <c r="AC115" s="90">
        <f t="shared" si="32"/>
        <v>39600</v>
      </c>
      <c r="AD115" s="121">
        <v>244.8822316292196</v>
      </c>
      <c r="AE115" s="6">
        <v>440</v>
      </c>
      <c r="AF115" s="90">
        <f t="shared" si="33"/>
        <v>39600</v>
      </c>
      <c r="AG115" s="121">
        <v>3804.3308368609578</v>
      </c>
      <c r="AH115" s="6">
        <v>0.6</v>
      </c>
      <c r="AI115" s="90">
        <f t="shared" si="38"/>
        <v>54</v>
      </c>
      <c r="AJ115" s="121">
        <v>14.702921409957483</v>
      </c>
      <c r="AK115" s="6">
        <v>0.6</v>
      </c>
      <c r="AL115" s="90">
        <f t="shared" si="34"/>
        <v>54</v>
      </c>
      <c r="AM115" s="121">
        <v>54</v>
      </c>
      <c r="AN115" s="6">
        <v>5.5</v>
      </c>
      <c r="AO115" s="6">
        <f t="shared" si="35"/>
        <v>495</v>
      </c>
      <c r="AP115" s="6">
        <v>3.3</v>
      </c>
      <c r="AQ115" s="90">
        <f t="shared" si="36"/>
        <v>297</v>
      </c>
      <c r="AR115" s="69" t="s">
        <v>84</v>
      </c>
    </row>
    <row r="116" spans="1:44" x14ac:dyDescent="0.25">
      <c r="A116" s="8" t="s">
        <v>19</v>
      </c>
      <c r="B116" s="7" t="s">
        <v>286</v>
      </c>
      <c r="C116" s="8" t="s">
        <v>18</v>
      </c>
      <c r="D116" s="8" t="s">
        <v>287</v>
      </c>
      <c r="E116" s="8" t="s">
        <v>288</v>
      </c>
      <c r="F116" s="9" t="s">
        <v>303</v>
      </c>
      <c r="G116" s="5" t="s">
        <v>306</v>
      </c>
      <c r="H116" s="8" t="s">
        <v>307</v>
      </c>
      <c r="I116" s="6">
        <v>90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18</v>
      </c>
      <c r="R116" s="6">
        <v>18</v>
      </c>
      <c r="S116" s="6">
        <v>24</v>
      </c>
      <c r="T116" s="6">
        <v>46</v>
      </c>
      <c r="U116" s="6">
        <v>106</v>
      </c>
      <c r="V116" s="6">
        <v>318</v>
      </c>
      <c r="W116" s="136">
        <f t="shared" si="39"/>
        <v>28620</v>
      </c>
      <c r="X116" s="6">
        <v>21.2</v>
      </c>
      <c r="Y116" s="141">
        <f t="shared" si="37"/>
        <v>1908</v>
      </c>
      <c r="Z116" s="6">
        <v>7200</v>
      </c>
      <c r="AA116" s="90">
        <f t="shared" si="31"/>
        <v>648000</v>
      </c>
      <c r="AB116" s="6">
        <v>3600</v>
      </c>
      <c r="AC116" s="90">
        <f t="shared" si="32"/>
        <v>324000</v>
      </c>
      <c r="AD116" s="121">
        <v>2003.5818951481601</v>
      </c>
      <c r="AE116" s="6">
        <v>3600</v>
      </c>
      <c r="AF116" s="90">
        <f t="shared" si="33"/>
        <v>324000</v>
      </c>
      <c r="AG116" s="121">
        <v>31126.343210680559</v>
      </c>
      <c r="AH116" s="6">
        <v>3.5333333333333332</v>
      </c>
      <c r="AI116" s="90">
        <f t="shared" si="38"/>
        <v>318</v>
      </c>
      <c r="AJ116" s="121">
        <v>86.583870525305173</v>
      </c>
      <c r="AK116" s="6">
        <v>3.5333333333333332</v>
      </c>
      <c r="AL116" s="90">
        <f t="shared" si="34"/>
        <v>318</v>
      </c>
      <c r="AM116" s="121">
        <v>318</v>
      </c>
      <c r="AN116" s="6">
        <v>45</v>
      </c>
      <c r="AO116" s="6">
        <f t="shared" si="35"/>
        <v>4050</v>
      </c>
      <c r="AP116" s="6">
        <v>27</v>
      </c>
      <c r="AQ116" s="90">
        <f t="shared" si="36"/>
        <v>2430</v>
      </c>
      <c r="AR116" s="69" t="s">
        <v>84</v>
      </c>
    </row>
    <row r="117" spans="1:44" x14ac:dyDescent="0.25">
      <c r="A117" s="8" t="s">
        <v>19</v>
      </c>
      <c r="B117" s="7" t="s">
        <v>286</v>
      </c>
      <c r="C117" s="8" t="s">
        <v>18</v>
      </c>
      <c r="D117" s="8" t="s">
        <v>287</v>
      </c>
      <c r="E117" s="8" t="s">
        <v>288</v>
      </c>
      <c r="F117" s="9" t="s">
        <v>303</v>
      </c>
      <c r="G117" s="5" t="s">
        <v>310</v>
      </c>
      <c r="H117" s="8" t="s">
        <v>311</v>
      </c>
      <c r="I117" s="6">
        <v>88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18</v>
      </c>
      <c r="R117" s="6">
        <v>18</v>
      </c>
      <c r="S117" s="6">
        <v>22</v>
      </c>
      <c r="T117" s="6">
        <v>44</v>
      </c>
      <c r="U117" s="6">
        <v>102</v>
      </c>
      <c r="V117" s="6">
        <v>306</v>
      </c>
      <c r="W117" s="136">
        <f t="shared" si="39"/>
        <v>27540</v>
      </c>
      <c r="X117" s="6">
        <v>20.399999999999999</v>
      </c>
      <c r="Y117" s="141">
        <f t="shared" si="37"/>
        <v>1835.9999999999998</v>
      </c>
      <c r="Z117" s="6">
        <v>7040</v>
      </c>
      <c r="AA117" s="90">
        <f t="shared" si="31"/>
        <v>633600</v>
      </c>
      <c r="AB117" s="6">
        <v>3520</v>
      </c>
      <c r="AC117" s="90">
        <f t="shared" si="32"/>
        <v>316800</v>
      </c>
      <c r="AD117" s="121">
        <v>1959.0578530337568</v>
      </c>
      <c r="AE117" s="6">
        <v>3520</v>
      </c>
      <c r="AF117" s="90">
        <f t="shared" si="33"/>
        <v>316800</v>
      </c>
      <c r="AG117" s="121">
        <v>30434.646694887662</v>
      </c>
      <c r="AH117" s="6">
        <v>3.4</v>
      </c>
      <c r="AI117" s="90">
        <f t="shared" si="38"/>
        <v>306</v>
      </c>
      <c r="AJ117" s="121">
        <v>83.316554656425737</v>
      </c>
      <c r="AK117" s="6">
        <v>3.4</v>
      </c>
      <c r="AL117" s="90">
        <f t="shared" si="34"/>
        <v>306</v>
      </c>
      <c r="AM117" s="121">
        <v>306</v>
      </c>
      <c r="AN117" s="6">
        <v>44</v>
      </c>
      <c r="AO117" s="6">
        <f t="shared" si="35"/>
        <v>3960</v>
      </c>
      <c r="AP117" s="6">
        <v>26.4</v>
      </c>
      <c r="AQ117" s="90">
        <f t="shared" si="36"/>
        <v>2376</v>
      </c>
      <c r="AR117" s="69" t="s">
        <v>84</v>
      </c>
    </row>
    <row r="118" spans="1:44" x14ac:dyDescent="0.25">
      <c r="A118" s="8" t="s">
        <v>19</v>
      </c>
      <c r="B118" s="7" t="s">
        <v>286</v>
      </c>
      <c r="C118" s="8" t="s">
        <v>18</v>
      </c>
      <c r="D118" s="8" t="s">
        <v>287</v>
      </c>
      <c r="E118" s="8" t="s">
        <v>288</v>
      </c>
      <c r="F118" s="9" t="s">
        <v>303</v>
      </c>
      <c r="G118" s="5" t="s">
        <v>304</v>
      </c>
      <c r="H118" s="8" t="s">
        <v>305</v>
      </c>
      <c r="I118" s="6">
        <v>44</v>
      </c>
      <c r="J118" s="6">
        <v>32</v>
      </c>
      <c r="K118" s="6">
        <v>4</v>
      </c>
      <c r="L118" s="6">
        <v>14</v>
      </c>
      <c r="M118" s="6">
        <v>14</v>
      </c>
      <c r="N118" s="6">
        <v>14</v>
      </c>
      <c r="O118" s="6">
        <v>32</v>
      </c>
      <c r="P118" s="6">
        <v>74</v>
      </c>
      <c r="Q118" s="6">
        <v>10</v>
      </c>
      <c r="R118" s="6">
        <v>10</v>
      </c>
      <c r="S118" s="6">
        <v>12</v>
      </c>
      <c r="T118" s="6">
        <v>22</v>
      </c>
      <c r="U118" s="6">
        <v>54</v>
      </c>
      <c r="V118" s="6">
        <v>384</v>
      </c>
      <c r="W118" s="136">
        <f t="shared" si="39"/>
        <v>34560</v>
      </c>
      <c r="X118" s="6">
        <v>25.6</v>
      </c>
      <c r="Y118" s="141">
        <f t="shared" si="37"/>
        <v>2304</v>
      </c>
      <c r="Z118" s="6">
        <v>6080</v>
      </c>
      <c r="AA118" s="90">
        <f t="shared" si="31"/>
        <v>547200</v>
      </c>
      <c r="AB118" s="6">
        <v>3040</v>
      </c>
      <c r="AC118" s="90">
        <f t="shared" si="32"/>
        <v>273600</v>
      </c>
      <c r="AD118" s="121">
        <v>1691.9136003473354</v>
      </c>
      <c r="AE118" s="6">
        <v>3040</v>
      </c>
      <c r="AF118" s="90">
        <f t="shared" si="33"/>
        <v>273600</v>
      </c>
      <c r="AG118" s="121">
        <v>26284.467600130254</v>
      </c>
      <c r="AH118" s="6">
        <v>4.2666666666666666</v>
      </c>
      <c r="AI118" s="90">
        <f t="shared" si="38"/>
        <v>384</v>
      </c>
      <c r="AJ118" s="121">
        <v>104.55410780414211</v>
      </c>
      <c r="AK118" s="6">
        <v>4.2666666666666666</v>
      </c>
      <c r="AL118" s="90">
        <f t="shared" si="34"/>
        <v>384</v>
      </c>
      <c r="AM118" s="121">
        <v>384</v>
      </c>
      <c r="AN118" s="6">
        <v>38</v>
      </c>
      <c r="AO118" s="6">
        <f t="shared" si="35"/>
        <v>3420</v>
      </c>
      <c r="AP118" s="6">
        <v>22.8</v>
      </c>
      <c r="AQ118" s="90">
        <f t="shared" si="36"/>
        <v>2052</v>
      </c>
      <c r="AR118" s="69" t="s">
        <v>34</v>
      </c>
    </row>
    <row r="119" spans="1:44" x14ac:dyDescent="0.25">
      <c r="A119" s="8" t="s">
        <v>19</v>
      </c>
      <c r="B119" s="7" t="s">
        <v>286</v>
      </c>
      <c r="C119" s="8" t="s">
        <v>18</v>
      </c>
      <c r="D119" s="8" t="s">
        <v>287</v>
      </c>
      <c r="E119" s="8" t="s">
        <v>288</v>
      </c>
      <c r="F119" s="9" t="s">
        <v>314</v>
      </c>
      <c r="G119" s="46" t="s">
        <v>335</v>
      </c>
      <c r="H119" s="8" t="s">
        <v>336</v>
      </c>
      <c r="I119" s="6">
        <v>26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6</v>
      </c>
      <c r="R119" s="6">
        <v>6</v>
      </c>
      <c r="S119" s="6">
        <v>8</v>
      </c>
      <c r="T119" s="6">
        <v>14</v>
      </c>
      <c r="U119" s="6">
        <v>34</v>
      </c>
      <c r="V119" s="6">
        <v>102</v>
      </c>
      <c r="W119" s="136">
        <f t="shared" si="39"/>
        <v>9180</v>
      </c>
      <c r="X119" s="6">
        <v>6.8</v>
      </c>
      <c r="Y119" s="141">
        <f t="shared" si="37"/>
        <v>612</v>
      </c>
      <c r="Z119" s="6">
        <v>2080</v>
      </c>
      <c r="AA119" s="90">
        <f t="shared" si="31"/>
        <v>187200</v>
      </c>
      <c r="AB119" s="6">
        <v>1040</v>
      </c>
      <c r="AC119" s="90">
        <f t="shared" si="32"/>
        <v>93600</v>
      </c>
      <c r="AD119" s="121">
        <v>578.81254748724621</v>
      </c>
      <c r="AE119" s="6">
        <v>1040</v>
      </c>
      <c r="AF119" s="90">
        <f t="shared" si="33"/>
        <v>93600</v>
      </c>
      <c r="AG119" s="121">
        <v>8992.0547053077153</v>
      </c>
      <c r="AH119" s="6">
        <v>1.1333333333333333</v>
      </c>
      <c r="AI119" s="90">
        <f t="shared" si="38"/>
        <v>102</v>
      </c>
      <c r="AJ119" s="121">
        <v>27.772184885475244</v>
      </c>
      <c r="AK119" s="6">
        <v>1.1333333333333333</v>
      </c>
      <c r="AL119" s="90">
        <f t="shared" si="34"/>
        <v>102</v>
      </c>
      <c r="AM119" s="121">
        <v>102</v>
      </c>
      <c r="AN119" s="6">
        <v>13</v>
      </c>
      <c r="AO119" s="6">
        <f t="shared" si="35"/>
        <v>1170</v>
      </c>
      <c r="AP119" s="6">
        <v>7.8</v>
      </c>
      <c r="AQ119" s="90">
        <f t="shared" si="36"/>
        <v>702</v>
      </c>
      <c r="AR119" s="69" t="s">
        <v>84</v>
      </c>
    </row>
    <row r="120" spans="1:44" x14ac:dyDescent="0.25">
      <c r="A120" s="8" t="s">
        <v>19</v>
      </c>
      <c r="B120" s="7" t="s">
        <v>286</v>
      </c>
      <c r="C120" s="8" t="s">
        <v>18</v>
      </c>
      <c r="D120" s="8" t="s">
        <v>287</v>
      </c>
      <c r="E120" s="8" t="s">
        <v>288</v>
      </c>
      <c r="F120" s="9" t="s">
        <v>314</v>
      </c>
      <c r="G120" s="46" t="s">
        <v>327</v>
      </c>
      <c r="H120" s="8" t="s">
        <v>328</v>
      </c>
      <c r="I120" s="6">
        <v>56</v>
      </c>
      <c r="J120" s="6">
        <v>5</v>
      </c>
      <c r="K120" s="6">
        <v>0</v>
      </c>
      <c r="L120" s="6">
        <v>2</v>
      </c>
      <c r="M120" s="6">
        <v>2</v>
      </c>
      <c r="N120" s="6">
        <v>2</v>
      </c>
      <c r="O120" s="6">
        <v>6</v>
      </c>
      <c r="P120" s="6">
        <v>12</v>
      </c>
      <c r="Q120" s="6">
        <v>12</v>
      </c>
      <c r="R120" s="6">
        <v>12</v>
      </c>
      <c r="S120" s="6">
        <v>14</v>
      </c>
      <c r="T120" s="6">
        <v>28</v>
      </c>
      <c r="U120" s="6">
        <v>66</v>
      </c>
      <c r="V120" s="6">
        <v>234</v>
      </c>
      <c r="W120" s="136">
        <f t="shared" si="39"/>
        <v>21060</v>
      </c>
      <c r="X120" s="6">
        <v>15.6</v>
      </c>
      <c r="Y120" s="141">
        <f t="shared" si="37"/>
        <v>1404</v>
      </c>
      <c r="Z120" s="6">
        <v>4880</v>
      </c>
      <c r="AA120" s="90">
        <f t="shared" si="31"/>
        <v>439200</v>
      </c>
      <c r="AB120" s="6">
        <v>2440</v>
      </c>
      <c r="AC120" s="90">
        <f t="shared" si="32"/>
        <v>219600</v>
      </c>
      <c r="AD120" s="121">
        <v>1357.9832844893087</v>
      </c>
      <c r="AE120" s="6">
        <v>2440</v>
      </c>
      <c r="AF120" s="90">
        <f t="shared" si="33"/>
        <v>219600</v>
      </c>
      <c r="AG120" s="121">
        <v>21096.743731683491</v>
      </c>
      <c r="AH120" s="6">
        <v>2.6</v>
      </c>
      <c r="AI120" s="90">
        <f t="shared" si="38"/>
        <v>234</v>
      </c>
      <c r="AJ120" s="121">
        <v>63.712659443149107</v>
      </c>
      <c r="AK120" s="6">
        <v>2.6</v>
      </c>
      <c r="AL120" s="90">
        <f t="shared" si="34"/>
        <v>234</v>
      </c>
      <c r="AM120" s="121">
        <v>234</v>
      </c>
      <c r="AN120" s="6">
        <v>30.5</v>
      </c>
      <c r="AO120" s="6">
        <f t="shared" si="35"/>
        <v>2745</v>
      </c>
      <c r="AP120" s="6">
        <v>18.3</v>
      </c>
      <c r="AQ120" s="90">
        <f t="shared" si="36"/>
        <v>1647</v>
      </c>
      <c r="AR120" s="69" t="s">
        <v>84</v>
      </c>
    </row>
    <row r="121" spans="1:44" x14ac:dyDescent="0.25">
      <c r="A121" s="8" t="s">
        <v>19</v>
      </c>
      <c r="B121" s="7" t="s">
        <v>286</v>
      </c>
      <c r="C121" s="8" t="s">
        <v>18</v>
      </c>
      <c r="D121" s="8" t="s">
        <v>287</v>
      </c>
      <c r="E121" s="8" t="s">
        <v>288</v>
      </c>
      <c r="F121" s="9" t="s">
        <v>314</v>
      </c>
      <c r="G121" s="46" t="s">
        <v>329</v>
      </c>
      <c r="H121" s="8" t="s">
        <v>330</v>
      </c>
      <c r="I121" s="6">
        <v>41</v>
      </c>
      <c r="J121" s="6">
        <v>5</v>
      </c>
      <c r="K121" s="6">
        <v>0</v>
      </c>
      <c r="L121" s="6">
        <v>2</v>
      </c>
      <c r="M121" s="6">
        <v>2</v>
      </c>
      <c r="N121" s="6">
        <v>2</v>
      </c>
      <c r="O121" s="6">
        <v>6</v>
      </c>
      <c r="P121" s="6">
        <v>12</v>
      </c>
      <c r="Q121" s="6">
        <v>10</v>
      </c>
      <c r="R121" s="6">
        <v>10</v>
      </c>
      <c r="S121" s="6">
        <v>12</v>
      </c>
      <c r="T121" s="6">
        <v>22</v>
      </c>
      <c r="U121" s="6">
        <v>54</v>
      </c>
      <c r="V121" s="6">
        <v>198</v>
      </c>
      <c r="W121" s="136">
        <f t="shared" si="39"/>
        <v>17820</v>
      </c>
      <c r="X121" s="6">
        <v>13.2</v>
      </c>
      <c r="Y121" s="141">
        <f t="shared" si="37"/>
        <v>1188</v>
      </c>
      <c r="Z121" s="6">
        <v>3680</v>
      </c>
      <c r="AA121" s="90">
        <f t="shared" si="31"/>
        <v>331200</v>
      </c>
      <c r="AB121" s="6">
        <v>1840</v>
      </c>
      <c r="AC121" s="90">
        <f t="shared" si="32"/>
        <v>165600</v>
      </c>
      <c r="AD121" s="121">
        <v>1024.0529686312818</v>
      </c>
      <c r="AE121" s="6">
        <v>1840</v>
      </c>
      <c r="AF121" s="90">
        <f t="shared" si="33"/>
        <v>165600</v>
      </c>
      <c r="AG121" s="121">
        <v>15909.019863236732</v>
      </c>
      <c r="AH121" s="6">
        <v>2.2000000000000002</v>
      </c>
      <c r="AI121" s="90">
        <f t="shared" si="38"/>
        <v>198.00000000000003</v>
      </c>
      <c r="AJ121" s="121">
        <v>53.910711836510778</v>
      </c>
      <c r="AK121" s="6">
        <v>2.2000000000000002</v>
      </c>
      <c r="AL121" s="90">
        <f t="shared" si="34"/>
        <v>198.00000000000003</v>
      </c>
      <c r="AM121" s="121">
        <v>198.00000000000003</v>
      </c>
      <c r="AN121" s="6">
        <v>23</v>
      </c>
      <c r="AO121" s="6">
        <f t="shared" si="35"/>
        <v>2070</v>
      </c>
      <c r="AP121" s="6">
        <v>13.799999999999999</v>
      </c>
      <c r="AQ121" s="90">
        <f t="shared" si="36"/>
        <v>1242</v>
      </c>
      <c r="AR121" s="69" t="s">
        <v>84</v>
      </c>
    </row>
    <row r="122" spans="1:44" x14ac:dyDescent="0.25">
      <c r="A122" s="8" t="s">
        <v>19</v>
      </c>
      <c r="B122" s="7" t="s">
        <v>286</v>
      </c>
      <c r="C122" s="8" t="s">
        <v>18</v>
      </c>
      <c r="D122" s="8" t="s">
        <v>287</v>
      </c>
      <c r="E122" s="8" t="s">
        <v>288</v>
      </c>
      <c r="F122" s="9" t="s">
        <v>314</v>
      </c>
      <c r="G122" s="46" t="s">
        <v>333</v>
      </c>
      <c r="H122" s="8" t="s">
        <v>334</v>
      </c>
      <c r="I122" s="6">
        <v>110</v>
      </c>
      <c r="J122" s="6">
        <v>17</v>
      </c>
      <c r="K122" s="6">
        <v>0</v>
      </c>
      <c r="L122" s="6">
        <v>8</v>
      </c>
      <c r="M122" s="6">
        <v>8</v>
      </c>
      <c r="N122" s="6">
        <v>8</v>
      </c>
      <c r="O122" s="6">
        <v>18</v>
      </c>
      <c r="P122" s="6">
        <v>42</v>
      </c>
      <c r="Q122" s="6">
        <v>22</v>
      </c>
      <c r="R122" s="6">
        <v>22</v>
      </c>
      <c r="S122" s="6">
        <v>28</v>
      </c>
      <c r="T122" s="6">
        <v>56</v>
      </c>
      <c r="U122" s="6">
        <v>128</v>
      </c>
      <c r="V122" s="6">
        <v>510</v>
      </c>
      <c r="W122" s="136">
        <f t="shared" si="39"/>
        <v>45900</v>
      </c>
      <c r="X122" s="6">
        <v>34</v>
      </c>
      <c r="Y122" s="141">
        <f t="shared" si="37"/>
        <v>3060</v>
      </c>
      <c r="Z122" s="6">
        <v>10160</v>
      </c>
      <c r="AA122" s="90">
        <f t="shared" si="31"/>
        <v>914400</v>
      </c>
      <c r="AB122" s="6">
        <v>5080</v>
      </c>
      <c r="AC122" s="90">
        <f t="shared" si="32"/>
        <v>457200</v>
      </c>
      <c r="AD122" s="121">
        <v>2827.2766742646259</v>
      </c>
      <c r="AE122" s="6">
        <v>5080</v>
      </c>
      <c r="AF122" s="90">
        <f t="shared" si="33"/>
        <v>457200</v>
      </c>
      <c r="AG122" s="121">
        <v>43922.728752849231</v>
      </c>
      <c r="AH122" s="6">
        <v>5.666666666666667</v>
      </c>
      <c r="AI122" s="90">
        <f t="shared" si="38"/>
        <v>510</v>
      </c>
      <c r="AJ122" s="121">
        <v>138.86092442737623</v>
      </c>
      <c r="AK122" s="6">
        <v>5.666666666666667</v>
      </c>
      <c r="AL122" s="90">
        <f t="shared" si="34"/>
        <v>510</v>
      </c>
      <c r="AM122" s="121">
        <v>510</v>
      </c>
      <c r="AN122" s="6">
        <v>63.5</v>
      </c>
      <c r="AO122" s="6">
        <f t="shared" si="35"/>
        <v>5715</v>
      </c>
      <c r="AP122" s="6">
        <v>38.1</v>
      </c>
      <c r="AQ122" s="90">
        <f t="shared" si="36"/>
        <v>3429</v>
      </c>
      <c r="AR122" s="69" t="s">
        <v>84</v>
      </c>
    </row>
    <row r="123" spans="1:44" x14ac:dyDescent="0.25">
      <c r="A123" s="8" t="s">
        <v>19</v>
      </c>
      <c r="B123" s="7" t="s">
        <v>286</v>
      </c>
      <c r="C123" s="8" t="s">
        <v>18</v>
      </c>
      <c r="D123" s="8" t="s">
        <v>287</v>
      </c>
      <c r="E123" s="8" t="s">
        <v>288</v>
      </c>
      <c r="F123" s="9" t="s">
        <v>314</v>
      </c>
      <c r="G123" s="46" t="s">
        <v>331</v>
      </c>
      <c r="H123" s="8" t="s">
        <v>332</v>
      </c>
      <c r="I123" s="6">
        <v>25</v>
      </c>
      <c r="J123" s="6">
        <v>5</v>
      </c>
      <c r="K123" s="6">
        <v>0</v>
      </c>
      <c r="L123" s="6">
        <v>2</v>
      </c>
      <c r="M123" s="6">
        <v>2</v>
      </c>
      <c r="N123" s="6">
        <v>2</v>
      </c>
      <c r="O123" s="6">
        <v>6</v>
      </c>
      <c r="P123" s="6">
        <v>12</v>
      </c>
      <c r="Q123" s="6">
        <v>6</v>
      </c>
      <c r="R123" s="6">
        <v>6</v>
      </c>
      <c r="S123" s="6">
        <v>8</v>
      </c>
      <c r="T123" s="6">
        <v>14</v>
      </c>
      <c r="U123" s="6">
        <v>34</v>
      </c>
      <c r="V123" s="6">
        <v>138</v>
      </c>
      <c r="W123" s="136">
        <f t="shared" si="39"/>
        <v>12420</v>
      </c>
      <c r="X123" s="6">
        <v>9.1999999999999993</v>
      </c>
      <c r="Y123" s="141">
        <f t="shared" si="37"/>
        <v>827.99999999999989</v>
      </c>
      <c r="Z123" s="6">
        <v>2400</v>
      </c>
      <c r="AA123" s="90">
        <f t="shared" si="31"/>
        <v>216000</v>
      </c>
      <c r="AB123" s="6">
        <v>1200</v>
      </c>
      <c r="AC123" s="90">
        <f t="shared" si="32"/>
        <v>108000</v>
      </c>
      <c r="AD123" s="121">
        <v>667.86063171605338</v>
      </c>
      <c r="AE123" s="6">
        <v>1200</v>
      </c>
      <c r="AF123" s="90">
        <f t="shared" si="33"/>
        <v>108000</v>
      </c>
      <c r="AG123" s="121">
        <v>10375.44773689352</v>
      </c>
      <c r="AH123" s="6">
        <v>1.5333333333333334</v>
      </c>
      <c r="AI123" s="90">
        <f t="shared" si="38"/>
        <v>138</v>
      </c>
      <c r="AJ123" s="121">
        <v>37.574132492113577</v>
      </c>
      <c r="AK123" s="6">
        <v>1.5333333333333334</v>
      </c>
      <c r="AL123" s="90">
        <f t="shared" si="34"/>
        <v>138</v>
      </c>
      <c r="AM123" s="121">
        <v>138</v>
      </c>
      <c r="AN123" s="6">
        <v>15</v>
      </c>
      <c r="AO123" s="6">
        <f t="shared" si="35"/>
        <v>1350</v>
      </c>
      <c r="AP123" s="6">
        <v>9</v>
      </c>
      <c r="AQ123" s="90">
        <f t="shared" si="36"/>
        <v>810</v>
      </c>
      <c r="AR123" s="69" t="s">
        <v>84</v>
      </c>
    </row>
    <row r="124" spans="1:44" x14ac:dyDescent="0.25">
      <c r="A124" s="8" t="s">
        <v>19</v>
      </c>
      <c r="B124" s="7" t="s">
        <v>286</v>
      </c>
      <c r="C124" s="8" t="s">
        <v>18</v>
      </c>
      <c r="D124" s="8" t="s">
        <v>287</v>
      </c>
      <c r="E124" s="8" t="s">
        <v>288</v>
      </c>
      <c r="F124" s="9" t="s">
        <v>314</v>
      </c>
      <c r="G124" s="5" t="s">
        <v>325</v>
      </c>
      <c r="H124" s="8" t="s">
        <v>326</v>
      </c>
      <c r="I124" s="6">
        <v>0</v>
      </c>
      <c r="J124" s="6">
        <v>5</v>
      </c>
      <c r="K124" s="6">
        <v>0</v>
      </c>
      <c r="L124" s="6">
        <v>2</v>
      </c>
      <c r="M124" s="6">
        <v>2</v>
      </c>
      <c r="N124" s="6">
        <v>2</v>
      </c>
      <c r="O124" s="6">
        <v>6</v>
      </c>
      <c r="P124" s="6">
        <v>12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36</v>
      </c>
      <c r="W124" s="136">
        <f t="shared" si="39"/>
        <v>3240</v>
      </c>
      <c r="X124" s="6">
        <v>2.4</v>
      </c>
      <c r="Y124" s="141">
        <f t="shared" si="37"/>
        <v>216</v>
      </c>
      <c r="Z124" s="6">
        <v>400</v>
      </c>
      <c r="AA124" s="90">
        <f t="shared" si="31"/>
        <v>36000</v>
      </c>
      <c r="AB124" s="6">
        <v>200</v>
      </c>
      <c r="AC124" s="90">
        <f t="shared" si="32"/>
        <v>18000</v>
      </c>
      <c r="AD124" s="121">
        <v>111.31010528600891</v>
      </c>
      <c r="AE124" s="6">
        <v>200</v>
      </c>
      <c r="AF124" s="90">
        <f t="shared" si="33"/>
        <v>18000</v>
      </c>
      <c r="AG124" s="121">
        <v>1729.2412894822533</v>
      </c>
      <c r="AH124" s="6">
        <v>0.4</v>
      </c>
      <c r="AI124" s="90">
        <f t="shared" si="38"/>
        <v>36</v>
      </c>
      <c r="AJ124" s="121">
        <v>9.8019476066383238</v>
      </c>
      <c r="AK124" s="6">
        <v>0.4</v>
      </c>
      <c r="AL124" s="90">
        <f t="shared" si="34"/>
        <v>36</v>
      </c>
      <c r="AM124" s="121">
        <v>36</v>
      </c>
      <c r="AN124" s="6">
        <v>2.5</v>
      </c>
      <c r="AO124" s="6">
        <f t="shared" si="35"/>
        <v>225</v>
      </c>
      <c r="AP124" s="6">
        <v>1.5</v>
      </c>
      <c r="AQ124" s="90">
        <f t="shared" si="36"/>
        <v>135</v>
      </c>
      <c r="AR124" s="69" t="s">
        <v>84</v>
      </c>
    </row>
    <row r="125" spans="1:44" x14ac:dyDescent="0.25">
      <c r="A125" s="8" t="s">
        <v>19</v>
      </c>
      <c r="B125" s="7" t="s">
        <v>286</v>
      </c>
      <c r="C125" s="8" t="s">
        <v>18</v>
      </c>
      <c r="D125" s="8" t="s">
        <v>287</v>
      </c>
      <c r="E125" s="8" t="s">
        <v>288</v>
      </c>
      <c r="F125" s="9" t="s">
        <v>314</v>
      </c>
      <c r="G125" s="5" t="s">
        <v>323</v>
      </c>
      <c r="H125" s="8" t="s">
        <v>324</v>
      </c>
      <c r="I125" s="6">
        <v>48</v>
      </c>
      <c r="J125" s="6">
        <v>22</v>
      </c>
      <c r="K125" s="6">
        <v>0</v>
      </c>
      <c r="L125" s="6">
        <v>10</v>
      </c>
      <c r="M125" s="6">
        <v>10</v>
      </c>
      <c r="N125" s="6">
        <v>10</v>
      </c>
      <c r="O125" s="6">
        <v>22</v>
      </c>
      <c r="P125" s="6">
        <v>52</v>
      </c>
      <c r="Q125" s="6">
        <v>10</v>
      </c>
      <c r="R125" s="6">
        <v>10</v>
      </c>
      <c r="S125" s="6">
        <v>12</v>
      </c>
      <c r="T125" s="6">
        <v>24</v>
      </c>
      <c r="U125" s="6">
        <v>56</v>
      </c>
      <c r="V125" s="6">
        <v>324</v>
      </c>
      <c r="W125" s="136">
        <f t="shared" si="39"/>
        <v>29160</v>
      </c>
      <c r="X125" s="6">
        <v>21.6</v>
      </c>
      <c r="Y125" s="141">
        <f t="shared" si="37"/>
        <v>1944.0000000000002</v>
      </c>
      <c r="Z125" s="6">
        <v>5600</v>
      </c>
      <c r="AA125" s="90">
        <f t="shared" ref="AA125:AA171" si="40">Z125*90</f>
        <v>504000</v>
      </c>
      <c r="AB125" s="6">
        <v>2800</v>
      </c>
      <c r="AC125" s="90">
        <f t="shared" ref="AC125:AC188" si="41">AB125*90</f>
        <v>252000</v>
      </c>
      <c r="AD125" s="121">
        <v>1558.3414740041244</v>
      </c>
      <c r="AE125" s="6">
        <v>2800</v>
      </c>
      <c r="AF125" s="90">
        <f t="shared" ref="AF125:AF161" si="42">AE125*90</f>
        <v>252000</v>
      </c>
      <c r="AG125" s="121">
        <v>24209.378052751545</v>
      </c>
      <c r="AH125" s="6">
        <v>3.6</v>
      </c>
      <c r="AI125" s="90">
        <f t="shared" si="38"/>
        <v>324</v>
      </c>
      <c r="AJ125" s="121">
        <v>88.217528459744912</v>
      </c>
      <c r="AK125" s="6">
        <v>3.6</v>
      </c>
      <c r="AL125" s="90">
        <f t="shared" ref="AL125:AL161" si="43">AK125*90</f>
        <v>324</v>
      </c>
      <c r="AM125" s="121">
        <v>324</v>
      </c>
      <c r="AN125" s="6">
        <v>35</v>
      </c>
      <c r="AO125" s="6">
        <f t="shared" ref="AO125:AO161" si="44">AN125*90</f>
        <v>3150</v>
      </c>
      <c r="AP125" s="6">
        <v>21</v>
      </c>
      <c r="AQ125" s="90">
        <f t="shared" ref="AQ125:AQ161" si="45">AP125*90</f>
        <v>1890</v>
      </c>
      <c r="AR125" s="69" t="s">
        <v>34</v>
      </c>
    </row>
    <row r="126" spans="1:44" x14ac:dyDescent="0.25">
      <c r="A126" s="8" t="s">
        <v>19</v>
      </c>
      <c r="B126" s="7" t="s">
        <v>286</v>
      </c>
      <c r="C126" s="8" t="s">
        <v>18</v>
      </c>
      <c r="D126" s="8" t="s">
        <v>287</v>
      </c>
      <c r="E126" s="8" t="s">
        <v>288</v>
      </c>
      <c r="F126" s="9" t="s">
        <v>314</v>
      </c>
      <c r="G126" s="5" t="s">
        <v>321</v>
      </c>
      <c r="H126" s="8" t="s">
        <v>322</v>
      </c>
      <c r="I126" s="6">
        <v>19</v>
      </c>
      <c r="J126" s="6">
        <v>13</v>
      </c>
      <c r="K126" s="6">
        <v>0</v>
      </c>
      <c r="L126" s="6">
        <v>6</v>
      </c>
      <c r="M126" s="6">
        <v>6</v>
      </c>
      <c r="N126" s="6">
        <v>6</v>
      </c>
      <c r="O126" s="6">
        <v>14</v>
      </c>
      <c r="P126" s="6">
        <v>32</v>
      </c>
      <c r="Q126" s="6">
        <v>4</v>
      </c>
      <c r="R126" s="6">
        <v>4</v>
      </c>
      <c r="S126" s="6">
        <v>6</v>
      </c>
      <c r="T126" s="6">
        <v>10</v>
      </c>
      <c r="U126" s="6">
        <v>24</v>
      </c>
      <c r="V126" s="6">
        <v>168</v>
      </c>
      <c r="W126" s="136">
        <f t="shared" si="39"/>
        <v>15120</v>
      </c>
      <c r="X126" s="6">
        <v>11.2</v>
      </c>
      <c r="Y126" s="141">
        <f t="shared" ref="Y126:Y161" si="46">X126*90</f>
        <v>1007.9999999999999</v>
      </c>
      <c r="Z126" s="6">
        <v>2560</v>
      </c>
      <c r="AA126" s="90">
        <f t="shared" si="40"/>
        <v>230400</v>
      </c>
      <c r="AB126" s="6">
        <v>1280</v>
      </c>
      <c r="AC126" s="90">
        <f t="shared" si="41"/>
        <v>115200</v>
      </c>
      <c r="AD126" s="121">
        <v>712.3846738304569</v>
      </c>
      <c r="AE126" s="6">
        <v>1280</v>
      </c>
      <c r="AF126" s="90">
        <f t="shared" si="42"/>
        <v>115200</v>
      </c>
      <c r="AG126" s="121">
        <v>11067.144252686421</v>
      </c>
      <c r="AH126" s="6">
        <v>1.8666666666666667</v>
      </c>
      <c r="AI126" s="90">
        <f t="shared" ref="AI126:AI189" si="47">AH126*90</f>
        <v>168</v>
      </c>
      <c r="AJ126" s="121">
        <v>45.742422164312174</v>
      </c>
      <c r="AK126" s="6">
        <v>1.8666666666666667</v>
      </c>
      <c r="AL126" s="90">
        <f t="shared" si="43"/>
        <v>168</v>
      </c>
      <c r="AM126" s="121">
        <v>168</v>
      </c>
      <c r="AN126" s="6">
        <v>16</v>
      </c>
      <c r="AO126" s="6">
        <f t="shared" si="44"/>
        <v>1440</v>
      </c>
      <c r="AP126" s="6">
        <v>9.6</v>
      </c>
      <c r="AQ126" s="90">
        <f t="shared" si="45"/>
        <v>864</v>
      </c>
      <c r="AR126" s="69" t="s">
        <v>34</v>
      </c>
    </row>
    <row r="127" spans="1:44" x14ac:dyDescent="0.25">
      <c r="A127" s="8" t="s">
        <v>19</v>
      </c>
      <c r="B127" s="7" t="s">
        <v>286</v>
      </c>
      <c r="C127" s="8" t="s">
        <v>18</v>
      </c>
      <c r="D127" s="8" t="s">
        <v>287</v>
      </c>
      <c r="E127" s="8" t="s">
        <v>288</v>
      </c>
      <c r="F127" s="9" t="s">
        <v>337</v>
      </c>
      <c r="G127" s="48" t="s">
        <v>23</v>
      </c>
      <c r="H127" s="8" t="s">
        <v>342</v>
      </c>
      <c r="I127" s="6">
        <v>0</v>
      </c>
      <c r="J127" s="6">
        <v>5</v>
      </c>
      <c r="K127" s="6">
        <v>0</v>
      </c>
      <c r="L127" s="6">
        <v>2</v>
      </c>
      <c r="M127" s="6">
        <v>2</v>
      </c>
      <c r="N127" s="6">
        <v>2</v>
      </c>
      <c r="O127" s="6">
        <v>6</v>
      </c>
      <c r="P127" s="6">
        <v>12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36</v>
      </c>
      <c r="W127" s="136">
        <f t="shared" si="39"/>
        <v>3240</v>
      </c>
      <c r="X127" s="6">
        <v>2.4</v>
      </c>
      <c r="Y127" s="141">
        <f t="shared" si="46"/>
        <v>216</v>
      </c>
      <c r="Z127" s="6">
        <v>400</v>
      </c>
      <c r="AA127" s="90">
        <f t="shared" si="40"/>
        <v>36000</v>
      </c>
      <c r="AB127" s="6">
        <v>200</v>
      </c>
      <c r="AC127" s="90">
        <f t="shared" si="41"/>
        <v>18000</v>
      </c>
      <c r="AD127" s="121">
        <v>111.31010528600891</v>
      </c>
      <c r="AE127" s="6">
        <v>200</v>
      </c>
      <c r="AF127" s="90">
        <f t="shared" si="42"/>
        <v>18000</v>
      </c>
      <c r="AG127" s="121">
        <v>1729.2412894822533</v>
      </c>
      <c r="AH127" s="6">
        <v>0.4</v>
      </c>
      <c r="AI127" s="90">
        <f t="shared" si="47"/>
        <v>36</v>
      </c>
      <c r="AJ127" s="121">
        <v>9.8019476066383238</v>
      </c>
      <c r="AK127" s="6">
        <v>0.4</v>
      </c>
      <c r="AL127" s="90">
        <f t="shared" si="43"/>
        <v>36</v>
      </c>
      <c r="AM127" s="121">
        <v>36</v>
      </c>
      <c r="AN127" s="6">
        <v>2.5</v>
      </c>
      <c r="AO127" s="6">
        <f t="shared" si="44"/>
        <v>225</v>
      </c>
      <c r="AP127" s="6">
        <v>1.5</v>
      </c>
      <c r="AQ127" s="90">
        <f t="shared" si="45"/>
        <v>135</v>
      </c>
      <c r="AR127" s="69" t="s">
        <v>84</v>
      </c>
    </row>
    <row r="128" spans="1:44" x14ac:dyDescent="0.25">
      <c r="A128" s="8" t="s">
        <v>19</v>
      </c>
      <c r="B128" s="7" t="s">
        <v>286</v>
      </c>
      <c r="C128" s="8" t="s">
        <v>18</v>
      </c>
      <c r="D128" s="8" t="s">
        <v>287</v>
      </c>
      <c r="E128" s="8" t="s">
        <v>288</v>
      </c>
      <c r="F128" s="9" t="s">
        <v>337</v>
      </c>
      <c r="G128" s="5" t="s">
        <v>340</v>
      </c>
      <c r="H128" s="8" t="s">
        <v>341</v>
      </c>
      <c r="I128" s="6">
        <v>20</v>
      </c>
      <c r="J128" s="6">
        <v>12</v>
      </c>
      <c r="K128" s="6">
        <v>0</v>
      </c>
      <c r="L128" s="6">
        <v>6</v>
      </c>
      <c r="M128" s="6">
        <v>6</v>
      </c>
      <c r="N128" s="6">
        <v>6</v>
      </c>
      <c r="O128" s="6">
        <v>12</v>
      </c>
      <c r="P128" s="6">
        <v>30</v>
      </c>
      <c r="Q128" s="6">
        <v>4</v>
      </c>
      <c r="R128" s="6">
        <v>4</v>
      </c>
      <c r="S128" s="6">
        <v>6</v>
      </c>
      <c r="T128" s="6">
        <v>10</v>
      </c>
      <c r="U128" s="6">
        <v>24</v>
      </c>
      <c r="V128" s="6">
        <v>162</v>
      </c>
      <c r="W128" s="136">
        <f t="shared" si="39"/>
        <v>14580</v>
      </c>
      <c r="X128" s="6">
        <v>10.8</v>
      </c>
      <c r="Y128" s="141">
        <f t="shared" si="46"/>
        <v>972.00000000000011</v>
      </c>
      <c r="Z128" s="6">
        <v>2560</v>
      </c>
      <c r="AA128" s="90">
        <f t="shared" si="40"/>
        <v>230400</v>
      </c>
      <c r="AB128" s="6">
        <v>1280</v>
      </c>
      <c r="AC128" s="90">
        <f t="shared" si="41"/>
        <v>115200</v>
      </c>
      <c r="AD128" s="121">
        <v>712.3846738304569</v>
      </c>
      <c r="AE128" s="6">
        <v>1280</v>
      </c>
      <c r="AF128" s="90">
        <f t="shared" si="42"/>
        <v>115200</v>
      </c>
      <c r="AG128" s="121">
        <v>11067.144252686421</v>
      </c>
      <c r="AH128" s="6">
        <v>1.8</v>
      </c>
      <c r="AI128" s="90">
        <f t="shared" si="47"/>
        <v>162</v>
      </c>
      <c r="AJ128" s="121">
        <v>44.108764229872456</v>
      </c>
      <c r="AK128" s="6">
        <v>1.8</v>
      </c>
      <c r="AL128" s="90">
        <f t="shared" si="43"/>
        <v>162</v>
      </c>
      <c r="AM128" s="121">
        <v>162</v>
      </c>
      <c r="AN128" s="6">
        <v>16</v>
      </c>
      <c r="AO128" s="6">
        <f t="shared" si="44"/>
        <v>1440</v>
      </c>
      <c r="AP128" s="6">
        <v>9.6</v>
      </c>
      <c r="AQ128" s="90">
        <f t="shared" si="45"/>
        <v>864</v>
      </c>
      <c r="AR128" s="69" t="s">
        <v>34</v>
      </c>
    </row>
    <row r="129" spans="1:44" x14ac:dyDescent="0.25">
      <c r="A129" s="8" t="s">
        <v>19</v>
      </c>
      <c r="B129" s="7" t="s">
        <v>343</v>
      </c>
      <c r="C129" s="8" t="s">
        <v>18</v>
      </c>
      <c r="D129" s="8" t="s">
        <v>344</v>
      </c>
      <c r="E129" s="8" t="s">
        <v>351</v>
      </c>
      <c r="F129" s="9" t="s">
        <v>352</v>
      </c>
      <c r="G129" s="5" t="s">
        <v>353</v>
      </c>
      <c r="H129" s="8" t="s">
        <v>354</v>
      </c>
      <c r="I129" s="6">
        <v>12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4</v>
      </c>
      <c r="R129" s="6">
        <v>4</v>
      </c>
      <c r="S129" s="6">
        <v>4</v>
      </c>
      <c r="T129" s="6">
        <v>6</v>
      </c>
      <c r="U129" s="6">
        <v>18</v>
      </c>
      <c r="V129" s="6">
        <v>54</v>
      </c>
      <c r="W129" s="136">
        <f t="shared" si="39"/>
        <v>4860</v>
      </c>
      <c r="X129" s="6">
        <v>3.6</v>
      </c>
      <c r="Y129" s="141">
        <f t="shared" si="46"/>
        <v>324</v>
      </c>
      <c r="Z129" s="6">
        <v>960</v>
      </c>
      <c r="AA129" s="90">
        <f t="shared" si="40"/>
        <v>86400</v>
      </c>
      <c r="AB129" s="6">
        <v>480</v>
      </c>
      <c r="AC129" s="90">
        <f t="shared" si="41"/>
        <v>43200</v>
      </c>
      <c r="AD129" s="121">
        <v>267.14425268642134</v>
      </c>
      <c r="AE129" s="6">
        <v>480</v>
      </c>
      <c r="AF129" s="90">
        <f t="shared" si="42"/>
        <v>43200</v>
      </c>
      <c r="AG129" s="121">
        <v>4150.1790947574082</v>
      </c>
      <c r="AH129" s="6">
        <v>0.6</v>
      </c>
      <c r="AI129" s="90">
        <f t="shared" si="47"/>
        <v>54</v>
      </c>
      <c r="AJ129" s="121">
        <v>14.702921409957483</v>
      </c>
      <c r="AK129" s="6">
        <v>0.6</v>
      </c>
      <c r="AL129" s="90">
        <f t="shared" si="43"/>
        <v>54</v>
      </c>
      <c r="AM129" s="121">
        <v>54</v>
      </c>
      <c r="AN129" s="6">
        <v>6</v>
      </c>
      <c r="AO129" s="6">
        <f t="shared" si="44"/>
        <v>540</v>
      </c>
      <c r="AP129" s="6">
        <v>3.5999999999999996</v>
      </c>
      <c r="AQ129" s="90">
        <f t="shared" si="45"/>
        <v>323.99999999999994</v>
      </c>
      <c r="AR129" s="7" t="s">
        <v>34</v>
      </c>
    </row>
    <row r="130" spans="1:44" x14ac:dyDescent="0.25">
      <c r="A130" s="8" t="s">
        <v>19</v>
      </c>
      <c r="B130" s="7" t="s">
        <v>355</v>
      </c>
      <c r="C130" s="8" t="s">
        <v>18</v>
      </c>
      <c r="D130" s="8" t="s">
        <v>356</v>
      </c>
      <c r="E130" s="8" t="s">
        <v>357</v>
      </c>
      <c r="F130" s="9" t="s">
        <v>356</v>
      </c>
      <c r="G130" s="46" t="s">
        <v>358</v>
      </c>
      <c r="H130" s="8" t="s">
        <v>359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136">
        <f t="shared" si="39"/>
        <v>0</v>
      </c>
      <c r="X130" s="6">
        <v>0</v>
      </c>
      <c r="Y130" s="141">
        <f t="shared" si="46"/>
        <v>0</v>
      </c>
      <c r="Z130" s="6">
        <v>0</v>
      </c>
      <c r="AA130" s="90">
        <f t="shared" si="40"/>
        <v>0</v>
      </c>
      <c r="AB130" s="6">
        <v>0</v>
      </c>
      <c r="AC130" s="90">
        <f t="shared" si="41"/>
        <v>0</v>
      </c>
      <c r="AD130" s="121">
        <v>0</v>
      </c>
      <c r="AE130" s="6">
        <v>0</v>
      </c>
      <c r="AF130" s="90">
        <f t="shared" si="42"/>
        <v>0</v>
      </c>
      <c r="AG130" s="121">
        <v>0</v>
      </c>
      <c r="AH130" s="6">
        <v>0</v>
      </c>
      <c r="AI130" s="90">
        <f t="shared" si="47"/>
        <v>0</v>
      </c>
      <c r="AJ130" s="121">
        <v>0</v>
      </c>
      <c r="AK130" s="6">
        <v>0</v>
      </c>
      <c r="AL130" s="90">
        <f t="shared" si="43"/>
        <v>0</v>
      </c>
      <c r="AM130" s="121">
        <v>0</v>
      </c>
      <c r="AN130" s="6">
        <v>0</v>
      </c>
      <c r="AO130" s="6">
        <f t="shared" si="44"/>
        <v>0</v>
      </c>
      <c r="AP130" s="6">
        <v>0</v>
      </c>
      <c r="AQ130" s="90">
        <f t="shared" si="45"/>
        <v>0</v>
      </c>
      <c r="AR130" s="66" t="s">
        <v>44</v>
      </c>
    </row>
    <row r="131" spans="1:44" x14ac:dyDescent="0.25">
      <c r="A131" s="8" t="s">
        <v>19</v>
      </c>
      <c r="B131" s="7" t="s">
        <v>382</v>
      </c>
      <c r="C131" s="8" t="s">
        <v>18</v>
      </c>
      <c r="D131" s="8" t="s">
        <v>383</v>
      </c>
      <c r="E131" s="8" t="s">
        <v>425</v>
      </c>
      <c r="F131" s="9" t="s">
        <v>426</v>
      </c>
      <c r="G131" s="5" t="s">
        <v>427</v>
      </c>
      <c r="H131" s="8" t="s">
        <v>428</v>
      </c>
      <c r="I131" s="6">
        <v>5</v>
      </c>
      <c r="J131" s="6">
        <v>11</v>
      </c>
      <c r="K131" s="6">
        <v>0</v>
      </c>
      <c r="L131" s="6">
        <v>6</v>
      </c>
      <c r="M131" s="6">
        <v>6</v>
      </c>
      <c r="N131" s="6">
        <v>6</v>
      </c>
      <c r="O131" s="6">
        <v>12</v>
      </c>
      <c r="P131" s="6">
        <v>30</v>
      </c>
      <c r="Q131" s="6">
        <v>2</v>
      </c>
      <c r="R131" s="6">
        <v>2</v>
      </c>
      <c r="S131" s="6">
        <v>2</v>
      </c>
      <c r="T131" s="6">
        <v>4</v>
      </c>
      <c r="U131" s="6">
        <v>10</v>
      </c>
      <c r="V131" s="6">
        <v>120</v>
      </c>
      <c r="W131" s="136">
        <f t="shared" si="39"/>
        <v>10800</v>
      </c>
      <c r="X131" s="6">
        <v>8</v>
      </c>
      <c r="Y131" s="141">
        <f t="shared" si="46"/>
        <v>720</v>
      </c>
      <c r="Z131" s="6">
        <v>1280</v>
      </c>
      <c r="AA131" s="90">
        <f t="shared" si="40"/>
        <v>115200</v>
      </c>
      <c r="AB131" s="6">
        <v>640</v>
      </c>
      <c r="AC131" s="90">
        <f t="shared" si="41"/>
        <v>57600</v>
      </c>
      <c r="AD131" s="121">
        <v>356.19233691522845</v>
      </c>
      <c r="AE131" s="6">
        <v>640</v>
      </c>
      <c r="AF131" s="90">
        <f t="shared" si="42"/>
        <v>57600</v>
      </c>
      <c r="AG131" s="121">
        <v>5533.5721263432106</v>
      </c>
      <c r="AH131" s="6">
        <v>1.3333333333333333</v>
      </c>
      <c r="AI131" s="90">
        <f t="shared" si="47"/>
        <v>120</v>
      </c>
      <c r="AJ131" s="121">
        <v>32.673158688794402</v>
      </c>
      <c r="AK131" s="6">
        <v>1.3333333333333333</v>
      </c>
      <c r="AL131" s="90">
        <f t="shared" si="43"/>
        <v>120</v>
      </c>
      <c r="AM131" s="121">
        <v>120</v>
      </c>
      <c r="AN131" s="6">
        <v>8</v>
      </c>
      <c r="AO131" s="6">
        <f t="shared" si="44"/>
        <v>720</v>
      </c>
      <c r="AP131" s="6">
        <v>4.8</v>
      </c>
      <c r="AQ131" s="90">
        <f t="shared" si="45"/>
        <v>432</v>
      </c>
      <c r="AR131" s="66" t="s">
        <v>34</v>
      </c>
    </row>
    <row r="132" spans="1:44" x14ac:dyDescent="0.25">
      <c r="A132" s="7" t="s">
        <v>19</v>
      </c>
      <c r="B132" s="7" t="s">
        <v>382</v>
      </c>
      <c r="C132" s="7" t="s">
        <v>18</v>
      </c>
      <c r="D132" s="7" t="s">
        <v>383</v>
      </c>
      <c r="E132" s="7" t="s">
        <v>425</v>
      </c>
      <c r="F132" s="20" t="s">
        <v>383</v>
      </c>
      <c r="G132" s="21" t="s">
        <v>23</v>
      </c>
      <c r="H132" s="7" t="s">
        <v>439</v>
      </c>
      <c r="I132" s="6">
        <v>108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22</v>
      </c>
      <c r="R132" s="6">
        <v>22</v>
      </c>
      <c r="S132" s="6">
        <v>28</v>
      </c>
      <c r="T132" s="6">
        <v>54</v>
      </c>
      <c r="U132" s="6">
        <v>126</v>
      </c>
      <c r="V132" s="6">
        <v>378</v>
      </c>
      <c r="W132" s="136">
        <f t="shared" si="39"/>
        <v>34020</v>
      </c>
      <c r="X132" s="6">
        <v>25.2</v>
      </c>
      <c r="Y132" s="141">
        <f t="shared" si="46"/>
        <v>2268</v>
      </c>
      <c r="Z132" s="6">
        <v>8640</v>
      </c>
      <c r="AA132" s="90">
        <f t="shared" si="40"/>
        <v>777600</v>
      </c>
      <c r="AB132" s="6">
        <v>4320</v>
      </c>
      <c r="AC132" s="90">
        <f t="shared" si="41"/>
        <v>388800</v>
      </c>
      <c r="AD132" s="121">
        <v>2404.2982741777923</v>
      </c>
      <c r="AE132" s="6">
        <v>4320</v>
      </c>
      <c r="AF132" s="90">
        <f t="shared" si="42"/>
        <v>388800</v>
      </c>
      <c r="AG132" s="121">
        <v>37351.61185281667</v>
      </c>
      <c r="AH132" s="6">
        <v>4.2</v>
      </c>
      <c r="AI132" s="90">
        <f t="shared" si="47"/>
        <v>378</v>
      </c>
      <c r="AJ132" s="121">
        <v>102.9204498697024</v>
      </c>
      <c r="AK132" s="6">
        <v>4.2</v>
      </c>
      <c r="AL132" s="90">
        <f t="shared" si="43"/>
        <v>378</v>
      </c>
      <c r="AM132" s="121">
        <v>378</v>
      </c>
      <c r="AN132" s="6">
        <v>54</v>
      </c>
      <c r="AO132" s="6">
        <f t="shared" si="44"/>
        <v>4860</v>
      </c>
      <c r="AP132" s="6">
        <v>32.4</v>
      </c>
      <c r="AQ132" s="90">
        <f t="shared" si="45"/>
        <v>2916</v>
      </c>
      <c r="AR132" s="66" t="s">
        <v>44</v>
      </c>
    </row>
    <row r="133" spans="1:44" x14ac:dyDescent="0.25">
      <c r="A133" s="8" t="s">
        <v>19</v>
      </c>
      <c r="B133" s="7" t="s">
        <v>382</v>
      </c>
      <c r="C133" s="8" t="s">
        <v>18</v>
      </c>
      <c r="D133" s="8" t="s">
        <v>383</v>
      </c>
      <c r="E133" s="8" t="s">
        <v>425</v>
      </c>
      <c r="F133" s="9" t="s">
        <v>383</v>
      </c>
      <c r="G133" s="5" t="s">
        <v>433</v>
      </c>
      <c r="H133" s="8" t="s">
        <v>434</v>
      </c>
      <c r="I133" s="6">
        <v>16</v>
      </c>
      <c r="J133" s="6">
        <v>50</v>
      </c>
      <c r="K133" s="6">
        <v>6</v>
      </c>
      <c r="L133" s="6">
        <v>20</v>
      </c>
      <c r="M133" s="6">
        <v>20</v>
      </c>
      <c r="N133" s="6">
        <v>20</v>
      </c>
      <c r="O133" s="6">
        <v>50</v>
      </c>
      <c r="P133" s="6">
        <v>110</v>
      </c>
      <c r="Q133" s="6">
        <v>4</v>
      </c>
      <c r="R133" s="6">
        <v>4</v>
      </c>
      <c r="S133" s="6">
        <v>4</v>
      </c>
      <c r="T133" s="6">
        <v>8</v>
      </c>
      <c r="U133" s="6">
        <v>20</v>
      </c>
      <c r="V133" s="6">
        <v>390</v>
      </c>
      <c r="W133" s="136">
        <f t="shared" si="39"/>
        <v>35100</v>
      </c>
      <c r="X133" s="6">
        <v>26</v>
      </c>
      <c r="Y133" s="141">
        <f t="shared" si="46"/>
        <v>2340</v>
      </c>
      <c r="Z133" s="6">
        <v>5280</v>
      </c>
      <c r="AA133" s="90">
        <f t="shared" si="40"/>
        <v>475200</v>
      </c>
      <c r="AB133" s="6">
        <v>2640</v>
      </c>
      <c r="AC133" s="90">
        <f t="shared" si="41"/>
        <v>237600</v>
      </c>
      <c r="AD133" s="121">
        <v>1469.2933897753176</v>
      </c>
      <c r="AE133" s="6">
        <v>2640</v>
      </c>
      <c r="AF133" s="90">
        <f t="shared" si="42"/>
        <v>237600</v>
      </c>
      <c r="AG133" s="121">
        <v>22825.985021165743</v>
      </c>
      <c r="AH133" s="6">
        <v>4.333333333333333</v>
      </c>
      <c r="AI133" s="90">
        <f t="shared" si="47"/>
        <v>390</v>
      </c>
      <c r="AJ133" s="121">
        <v>106.18776573858183</v>
      </c>
      <c r="AK133" s="6">
        <v>4.333333333333333</v>
      </c>
      <c r="AL133" s="90">
        <f t="shared" si="43"/>
        <v>390</v>
      </c>
      <c r="AM133" s="121">
        <v>390</v>
      </c>
      <c r="AN133" s="6">
        <v>33</v>
      </c>
      <c r="AO133" s="6">
        <f t="shared" si="44"/>
        <v>2970</v>
      </c>
      <c r="AP133" s="6">
        <v>19.8</v>
      </c>
      <c r="AQ133" s="90">
        <f t="shared" si="45"/>
        <v>1782</v>
      </c>
      <c r="AR133" s="66" t="s">
        <v>34</v>
      </c>
    </row>
    <row r="134" spans="1:44" x14ac:dyDescent="0.25">
      <c r="A134" s="8" t="s">
        <v>19</v>
      </c>
      <c r="B134" s="7" t="s">
        <v>382</v>
      </c>
      <c r="C134" s="8" t="s">
        <v>18</v>
      </c>
      <c r="D134" s="8" t="s">
        <v>383</v>
      </c>
      <c r="E134" s="8" t="s">
        <v>425</v>
      </c>
      <c r="F134" s="9" t="s">
        <v>383</v>
      </c>
      <c r="G134" s="5" t="s">
        <v>437</v>
      </c>
      <c r="H134" s="8" t="s">
        <v>438</v>
      </c>
      <c r="I134" s="6">
        <v>8</v>
      </c>
      <c r="J134" s="6">
        <v>45</v>
      </c>
      <c r="K134" s="6">
        <v>0</v>
      </c>
      <c r="L134" s="6">
        <v>18</v>
      </c>
      <c r="M134" s="6">
        <v>18</v>
      </c>
      <c r="N134" s="6">
        <v>18</v>
      </c>
      <c r="O134" s="6">
        <v>46</v>
      </c>
      <c r="P134" s="6">
        <v>100</v>
      </c>
      <c r="Q134" s="6">
        <v>2</v>
      </c>
      <c r="R134" s="6">
        <v>2</v>
      </c>
      <c r="S134" s="6">
        <v>2</v>
      </c>
      <c r="T134" s="6">
        <v>4</v>
      </c>
      <c r="U134" s="6">
        <v>10</v>
      </c>
      <c r="V134" s="6">
        <v>330</v>
      </c>
      <c r="W134" s="136">
        <f t="shared" si="39"/>
        <v>29700</v>
      </c>
      <c r="X134" s="6">
        <v>22</v>
      </c>
      <c r="Y134" s="141">
        <f t="shared" si="46"/>
        <v>1980</v>
      </c>
      <c r="Z134" s="6">
        <v>4240</v>
      </c>
      <c r="AA134" s="90">
        <f t="shared" si="40"/>
        <v>381600</v>
      </c>
      <c r="AB134" s="6">
        <v>2120</v>
      </c>
      <c r="AC134" s="90">
        <f t="shared" si="41"/>
        <v>190800</v>
      </c>
      <c r="AD134" s="121">
        <v>1179.8871160316942</v>
      </c>
      <c r="AE134" s="6">
        <v>2120</v>
      </c>
      <c r="AF134" s="90">
        <f t="shared" si="42"/>
        <v>190800</v>
      </c>
      <c r="AG134" s="121">
        <v>18329.957668511885</v>
      </c>
      <c r="AH134" s="6">
        <v>3.6666666666666665</v>
      </c>
      <c r="AI134" s="90">
        <f t="shared" si="47"/>
        <v>330</v>
      </c>
      <c r="AJ134" s="121">
        <v>89.851186394184623</v>
      </c>
      <c r="AK134" s="6">
        <v>3.6666666666666665</v>
      </c>
      <c r="AL134" s="90">
        <f t="shared" si="43"/>
        <v>330</v>
      </c>
      <c r="AM134" s="121">
        <v>330</v>
      </c>
      <c r="AN134" s="6">
        <v>26.5</v>
      </c>
      <c r="AO134" s="6">
        <f t="shared" si="44"/>
        <v>2385</v>
      </c>
      <c r="AP134" s="6">
        <v>15.899999999999999</v>
      </c>
      <c r="AQ134" s="90">
        <f t="shared" si="45"/>
        <v>1430.9999999999998</v>
      </c>
      <c r="AR134" s="66" t="s">
        <v>34</v>
      </c>
    </row>
    <row r="135" spans="1:44" x14ac:dyDescent="0.25">
      <c r="A135" s="8" t="s">
        <v>19</v>
      </c>
      <c r="B135" s="7" t="s">
        <v>382</v>
      </c>
      <c r="C135" s="8" t="s">
        <v>18</v>
      </c>
      <c r="D135" s="8" t="s">
        <v>383</v>
      </c>
      <c r="E135" s="8" t="s">
        <v>410</v>
      </c>
      <c r="F135" s="9" t="s">
        <v>414</v>
      </c>
      <c r="G135" s="5" t="s">
        <v>415</v>
      </c>
      <c r="H135" s="8" t="s">
        <v>416</v>
      </c>
      <c r="I135" s="6">
        <v>13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4</v>
      </c>
      <c r="R135" s="6">
        <v>4</v>
      </c>
      <c r="S135" s="6">
        <v>4</v>
      </c>
      <c r="T135" s="6">
        <v>8</v>
      </c>
      <c r="U135" s="6">
        <v>20</v>
      </c>
      <c r="V135" s="6">
        <v>60</v>
      </c>
      <c r="W135" s="136">
        <f t="shared" si="39"/>
        <v>5400</v>
      </c>
      <c r="X135" s="6">
        <v>4</v>
      </c>
      <c r="Y135" s="141">
        <f t="shared" si="46"/>
        <v>360</v>
      </c>
      <c r="Z135" s="6">
        <v>1040</v>
      </c>
      <c r="AA135" s="90">
        <f t="shared" si="40"/>
        <v>93600</v>
      </c>
      <c r="AB135" s="6">
        <v>520</v>
      </c>
      <c r="AC135" s="90">
        <f t="shared" si="41"/>
        <v>46800</v>
      </c>
      <c r="AD135" s="121">
        <v>289.4062737436231</v>
      </c>
      <c r="AE135" s="6">
        <v>520</v>
      </c>
      <c r="AF135" s="90">
        <f t="shared" si="42"/>
        <v>46800</v>
      </c>
      <c r="AG135" s="121">
        <v>4496.0273526538576</v>
      </c>
      <c r="AH135" s="6">
        <v>0.66666666666666663</v>
      </c>
      <c r="AI135" s="90">
        <f t="shared" si="47"/>
        <v>60</v>
      </c>
      <c r="AJ135" s="121">
        <v>16.336579344397201</v>
      </c>
      <c r="AK135" s="6">
        <v>0.66666666666666663</v>
      </c>
      <c r="AL135" s="90">
        <f t="shared" si="43"/>
        <v>60</v>
      </c>
      <c r="AM135" s="121">
        <v>60</v>
      </c>
      <c r="AN135" s="6">
        <v>6.5</v>
      </c>
      <c r="AO135" s="6">
        <f t="shared" si="44"/>
        <v>585</v>
      </c>
      <c r="AP135" s="6">
        <v>3.9</v>
      </c>
      <c r="AQ135" s="90">
        <f t="shared" si="45"/>
        <v>351</v>
      </c>
      <c r="AR135" s="66" t="s">
        <v>34</v>
      </c>
    </row>
    <row r="136" spans="1:44" x14ac:dyDescent="0.25">
      <c r="A136" s="11" t="s">
        <v>19</v>
      </c>
      <c r="B136" s="7" t="s">
        <v>382</v>
      </c>
      <c r="C136" s="8" t="s">
        <v>18</v>
      </c>
      <c r="D136" s="8" t="s">
        <v>383</v>
      </c>
      <c r="E136" s="8" t="s">
        <v>425</v>
      </c>
      <c r="F136" s="9" t="s">
        <v>443</v>
      </c>
      <c r="G136" s="46" t="s">
        <v>446</v>
      </c>
      <c r="H136" s="8" t="s">
        <v>447</v>
      </c>
      <c r="I136" s="6">
        <v>0</v>
      </c>
      <c r="J136" s="6">
        <v>10</v>
      </c>
      <c r="K136" s="6">
        <v>0</v>
      </c>
      <c r="L136" s="6">
        <v>4</v>
      </c>
      <c r="M136" s="6">
        <v>4</v>
      </c>
      <c r="N136" s="6">
        <v>4</v>
      </c>
      <c r="O136" s="6">
        <v>10</v>
      </c>
      <c r="P136" s="6">
        <v>22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66</v>
      </c>
      <c r="W136" s="136">
        <f t="shared" si="39"/>
        <v>5940</v>
      </c>
      <c r="X136" s="6">
        <v>4.4000000000000004</v>
      </c>
      <c r="Y136" s="141">
        <f t="shared" si="46"/>
        <v>396.00000000000006</v>
      </c>
      <c r="Z136" s="6">
        <v>800</v>
      </c>
      <c r="AA136" s="90">
        <f t="shared" si="40"/>
        <v>72000</v>
      </c>
      <c r="AB136" s="6">
        <v>400</v>
      </c>
      <c r="AC136" s="90">
        <f t="shared" si="41"/>
        <v>36000</v>
      </c>
      <c r="AD136" s="121">
        <v>222.62021057201781</v>
      </c>
      <c r="AE136" s="6">
        <v>400</v>
      </c>
      <c r="AF136" s="90">
        <f t="shared" si="42"/>
        <v>36000</v>
      </c>
      <c r="AG136" s="121">
        <v>3458.4825789645065</v>
      </c>
      <c r="AH136" s="6">
        <v>0.73333333333333328</v>
      </c>
      <c r="AI136" s="90">
        <f t="shared" si="47"/>
        <v>66</v>
      </c>
      <c r="AJ136" s="121">
        <v>17.970237278836922</v>
      </c>
      <c r="AK136" s="6">
        <v>0.73333333333333328</v>
      </c>
      <c r="AL136" s="90">
        <f t="shared" si="43"/>
        <v>66</v>
      </c>
      <c r="AM136" s="121">
        <v>66</v>
      </c>
      <c r="AN136" s="6">
        <v>5</v>
      </c>
      <c r="AO136" s="6">
        <f t="shared" si="44"/>
        <v>450</v>
      </c>
      <c r="AP136" s="6">
        <v>3</v>
      </c>
      <c r="AQ136" s="90">
        <f t="shared" si="45"/>
        <v>270</v>
      </c>
      <c r="AR136" s="70" t="s">
        <v>44</v>
      </c>
    </row>
    <row r="137" spans="1:44" x14ac:dyDescent="0.25">
      <c r="A137" s="8" t="s">
        <v>19</v>
      </c>
      <c r="B137" s="7" t="s">
        <v>382</v>
      </c>
      <c r="C137" s="8" t="s">
        <v>18</v>
      </c>
      <c r="D137" s="8" t="s">
        <v>383</v>
      </c>
      <c r="E137" s="8" t="s">
        <v>425</v>
      </c>
      <c r="F137" s="9" t="s">
        <v>443</v>
      </c>
      <c r="G137" s="5" t="s">
        <v>444</v>
      </c>
      <c r="H137" s="8" t="s">
        <v>445</v>
      </c>
      <c r="I137" s="6">
        <v>9</v>
      </c>
      <c r="J137" s="6">
        <v>10</v>
      </c>
      <c r="K137" s="6">
        <v>0</v>
      </c>
      <c r="L137" s="6">
        <v>4</v>
      </c>
      <c r="M137" s="6">
        <v>4</v>
      </c>
      <c r="N137" s="6">
        <v>4</v>
      </c>
      <c r="O137" s="6">
        <v>10</v>
      </c>
      <c r="P137" s="6">
        <v>22</v>
      </c>
      <c r="Q137" s="6">
        <v>2</v>
      </c>
      <c r="R137" s="6">
        <v>2</v>
      </c>
      <c r="S137" s="6">
        <v>4</v>
      </c>
      <c r="T137" s="6">
        <v>6</v>
      </c>
      <c r="U137" s="6">
        <v>14</v>
      </c>
      <c r="V137" s="6">
        <v>108</v>
      </c>
      <c r="W137" s="136">
        <f t="shared" si="39"/>
        <v>9720</v>
      </c>
      <c r="X137" s="6">
        <v>7.2</v>
      </c>
      <c r="Y137" s="141">
        <f t="shared" si="46"/>
        <v>648</v>
      </c>
      <c r="Z137" s="6">
        <v>1520</v>
      </c>
      <c r="AA137" s="90">
        <f t="shared" si="40"/>
        <v>136800</v>
      </c>
      <c r="AB137" s="6">
        <v>760</v>
      </c>
      <c r="AC137" s="90">
        <f t="shared" si="41"/>
        <v>68400</v>
      </c>
      <c r="AD137" s="121">
        <v>422.97840008683386</v>
      </c>
      <c r="AE137" s="6">
        <v>760</v>
      </c>
      <c r="AF137" s="90">
        <f t="shared" si="42"/>
        <v>68400</v>
      </c>
      <c r="AG137" s="121">
        <v>6571.1169000325635</v>
      </c>
      <c r="AH137" s="6">
        <v>1.2</v>
      </c>
      <c r="AI137" s="90">
        <f t="shared" si="47"/>
        <v>108</v>
      </c>
      <c r="AJ137" s="121">
        <v>29.405842819914966</v>
      </c>
      <c r="AK137" s="6">
        <v>1.2</v>
      </c>
      <c r="AL137" s="90">
        <f t="shared" si="43"/>
        <v>108</v>
      </c>
      <c r="AM137" s="121">
        <v>108</v>
      </c>
      <c r="AN137" s="6">
        <v>9.5</v>
      </c>
      <c r="AO137" s="6">
        <f t="shared" si="44"/>
        <v>855</v>
      </c>
      <c r="AP137" s="6">
        <v>5.7</v>
      </c>
      <c r="AQ137" s="90">
        <f t="shared" si="45"/>
        <v>513</v>
      </c>
      <c r="AR137" s="66" t="s">
        <v>34</v>
      </c>
    </row>
    <row r="138" spans="1:44" x14ac:dyDescent="0.25">
      <c r="A138" s="8" t="s">
        <v>19</v>
      </c>
      <c r="B138" s="7" t="s">
        <v>382</v>
      </c>
      <c r="C138" s="8" t="s">
        <v>18</v>
      </c>
      <c r="D138" s="8" t="s">
        <v>383</v>
      </c>
      <c r="E138" s="8" t="s">
        <v>425</v>
      </c>
      <c r="F138" s="9" t="s">
        <v>454</v>
      </c>
      <c r="G138" s="5" t="s">
        <v>455</v>
      </c>
      <c r="H138" s="8" t="s">
        <v>456</v>
      </c>
      <c r="I138" s="6">
        <v>32</v>
      </c>
      <c r="J138" s="6">
        <v>10</v>
      </c>
      <c r="K138" s="6">
        <v>0</v>
      </c>
      <c r="L138" s="6">
        <v>4</v>
      </c>
      <c r="M138" s="6">
        <v>4</v>
      </c>
      <c r="N138" s="6">
        <v>4</v>
      </c>
      <c r="O138" s="6">
        <v>10</v>
      </c>
      <c r="P138" s="6">
        <v>22</v>
      </c>
      <c r="Q138" s="6">
        <v>8</v>
      </c>
      <c r="R138" s="6">
        <v>8</v>
      </c>
      <c r="S138" s="6">
        <v>8</v>
      </c>
      <c r="T138" s="6">
        <v>16</v>
      </c>
      <c r="U138" s="6">
        <v>40</v>
      </c>
      <c r="V138" s="6">
        <v>186</v>
      </c>
      <c r="W138" s="136">
        <f t="shared" si="39"/>
        <v>16740</v>
      </c>
      <c r="X138" s="6">
        <v>12.4</v>
      </c>
      <c r="Y138" s="141">
        <f t="shared" si="46"/>
        <v>1116</v>
      </c>
      <c r="Z138" s="6">
        <v>3360</v>
      </c>
      <c r="AA138" s="90">
        <f t="shared" si="40"/>
        <v>302400</v>
      </c>
      <c r="AB138" s="6">
        <v>1680</v>
      </c>
      <c r="AC138" s="90">
        <f t="shared" si="41"/>
        <v>151200</v>
      </c>
      <c r="AD138" s="121">
        <v>935.00488440247477</v>
      </c>
      <c r="AE138" s="6">
        <v>1680</v>
      </c>
      <c r="AF138" s="90">
        <f t="shared" si="42"/>
        <v>151200</v>
      </c>
      <c r="AG138" s="121">
        <v>14525.626831650929</v>
      </c>
      <c r="AH138" s="6">
        <v>2.0666666666666669</v>
      </c>
      <c r="AI138" s="90">
        <f t="shared" si="47"/>
        <v>186.00000000000003</v>
      </c>
      <c r="AJ138" s="121">
        <v>50.643395967631335</v>
      </c>
      <c r="AK138" s="6">
        <v>2.0666666666666669</v>
      </c>
      <c r="AL138" s="90">
        <f t="shared" si="43"/>
        <v>186.00000000000003</v>
      </c>
      <c r="AM138" s="121">
        <v>186.00000000000003</v>
      </c>
      <c r="AN138" s="6">
        <v>21</v>
      </c>
      <c r="AO138" s="6">
        <f t="shared" si="44"/>
        <v>1890</v>
      </c>
      <c r="AP138" s="6">
        <v>12.6</v>
      </c>
      <c r="AQ138" s="90">
        <f t="shared" si="45"/>
        <v>1134</v>
      </c>
      <c r="AR138" s="55" t="s">
        <v>34</v>
      </c>
    </row>
    <row r="139" spans="1:44" x14ac:dyDescent="0.25">
      <c r="A139" s="8" t="s">
        <v>19</v>
      </c>
      <c r="B139" s="7" t="s">
        <v>382</v>
      </c>
      <c r="C139" s="8" t="s">
        <v>18</v>
      </c>
      <c r="D139" s="8" t="s">
        <v>383</v>
      </c>
      <c r="E139" s="8" t="s">
        <v>410</v>
      </c>
      <c r="F139" s="9" t="s">
        <v>417</v>
      </c>
      <c r="G139" s="5" t="s">
        <v>418</v>
      </c>
      <c r="H139" s="8" t="s">
        <v>419</v>
      </c>
      <c r="I139" s="6">
        <v>10</v>
      </c>
      <c r="J139" s="6">
        <v>4</v>
      </c>
      <c r="K139" s="6">
        <v>0</v>
      </c>
      <c r="L139" s="6">
        <v>2</v>
      </c>
      <c r="M139" s="6">
        <v>2</v>
      </c>
      <c r="N139" s="6">
        <v>2</v>
      </c>
      <c r="O139" s="6">
        <v>4</v>
      </c>
      <c r="P139" s="6">
        <v>10</v>
      </c>
      <c r="Q139" s="6">
        <v>2</v>
      </c>
      <c r="R139" s="6">
        <v>2</v>
      </c>
      <c r="S139" s="6">
        <v>4</v>
      </c>
      <c r="T139" s="6">
        <v>6</v>
      </c>
      <c r="U139" s="6">
        <v>14</v>
      </c>
      <c r="V139" s="6">
        <v>72</v>
      </c>
      <c r="W139" s="136">
        <f t="shared" si="39"/>
        <v>6480</v>
      </c>
      <c r="X139" s="6">
        <v>4.8</v>
      </c>
      <c r="Y139" s="141">
        <f t="shared" si="46"/>
        <v>432</v>
      </c>
      <c r="Z139" s="6">
        <v>1120</v>
      </c>
      <c r="AA139" s="90">
        <f t="shared" si="40"/>
        <v>100800</v>
      </c>
      <c r="AB139" s="6">
        <v>560</v>
      </c>
      <c r="AC139" s="90">
        <f t="shared" si="41"/>
        <v>50400</v>
      </c>
      <c r="AD139" s="121">
        <v>311.66829480082492</v>
      </c>
      <c r="AE139" s="6">
        <v>560</v>
      </c>
      <c r="AF139" s="90">
        <f t="shared" si="42"/>
        <v>50400</v>
      </c>
      <c r="AG139" s="121">
        <v>4841.8756105503089</v>
      </c>
      <c r="AH139" s="6">
        <v>0.8</v>
      </c>
      <c r="AI139" s="90">
        <f t="shared" si="47"/>
        <v>72</v>
      </c>
      <c r="AJ139" s="121">
        <v>19.603895213276648</v>
      </c>
      <c r="AK139" s="6">
        <v>0.8</v>
      </c>
      <c r="AL139" s="90">
        <f t="shared" si="43"/>
        <v>72</v>
      </c>
      <c r="AM139" s="121">
        <v>72</v>
      </c>
      <c r="AN139" s="6">
        <v>7</v>
      </c>
      <c r="AO139" s="6">
        <f t="shared" si="44"/>
        <v>630</v>
      </c>
      <c r="AP139" s="6">
        <v>4.2</v>
      </c>
      <c r="AQ139" s="90">
        <f t="shared" si="45"/>
        <v>378</v>
      </c>
      <c r="AR139" s="70" t="s">
        <v>34</v>
      </c>
    </row>
    <row r="140" spans="1:44" x14ac:dyDescent="0.25">
      <c r="A140" s="8" t="s">
        <v>19</v>
      </c>
      <c r="B140" s="7" t="s">
        <v>382</v>
      </c>
      <c r="C140" s="8" t="s">
        <v>18</v>
      </c>
      <c r="D140" s="8" t="s">
        <v>383</v>
      </c>
      <c r="E140" s="8" t="s">
        <v>384</v>
      </c>
      <c r="F140" s="9" t="s">
        <v>391</v>
      </c>
      <c r="G140" s="5" t="s">
        <v>392</v>
      </c>
      <c r="H140" s="8" t="s">
        <v>393</v>
      </c>
      <c r="I140" s="6">
        <v>4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2</v>
      </c>
      <c r="R140" s="6">
        <v>2</v>
      </c>
      <c r="S140" s="6">
        <v>2</v>
      </c>
      <c r="T140" s="6">
        <v>2</v>
      </c>
      <c r="U140" s="6">
        <v>8</v>
      </c>
      <c r="V140" s="6">
        <v>24</v>
      </c>
      <c r="W140" s="136">
        <f t="shared" si="39"/>
        <v>2160</v>
      </c>
      <c r="X140" s="6">
        <v>1.6</v>
      </c>
      <c r="Y140" s="141">
        <f t="shared" si="46"/>
        <v>144</v>
      </c>
      <c r="Z140" s="6">
        <v>320</v>
      </c>
      <c r="AA140" s="90">
        <f t="shared" si="40"/>
        <v>28800</v>
      </c>
      <c r="AB140" s="6">
        <v>160</v>
      </c>
      <c r="AC140" s="90">
        <f t="shared" si="41"/>
        <v>14400</v>
      </c>
      <c r="AD140" s="121">
        <v>89.048084228807113</v>
      </c>
      <c r="AE140" s="6">
        <v>160</v>
      </c>
      <c r="AF140" s="90">
        <f t="shared" si="42"/>
        <v>14400</v>
      </c>
      <c r="AG140" s="121">
        <v>1383.3930315858026</v>
      </c>
      <c r="AH140" s="6">
        <v>0.26666666666666666</v>
      </c>
      <c r="AI140" s="90">
        <f t="shared" si="47"/>
        <v>24</v>
      </c>
      <c r="AJ140" s="121">
        <v>6.5346317377588816</v>
      </c>
      <c r="AK140" s="6">
        <v>0.26666666666666666</v>
      </c>
      <c r="AL140" s="90">
        <f t="shared" si="43"/>
        <v>24</v>
      </c>
      <c r="AM140" s="121">
        <v>24</v>
      </c>
      <c r="AN140" s="6">
        <v>2</v>
      </c>
      <c r="AO140" s="6">
        <f t="shared" si="44"/>
        <v>180</v>
      </c>
      <c r="AP140" s="6">
        <v>1.2</v>
      </c>
      <c r="AQ140" s="90">
        <f t="shared" si="45"/>
        <v>108</v>
      </c>
      <c r="AR140" s="70" t="s">
        <v>34</v>
      </c>
    </row>
    <row r="141" spans="1:44" x14ac:dyDescent="0.25">
      <c r="A141" s="8" t="s">
        <v>19</v>
      </c>
      <c r="B141" s="7" t="s">
        <v>382</v>
      </c>
      <c r="C141" s="8" t="s">
        <v>18</v>
      </c>
      <c r="D141" s="8" t="s">
        <v>383</v>
      </c>
      <c r="E141" s="8" t="s">
        <v>425</v>
      </c>
      <c r="F141" s="9" t="s">
        <v>460</v>
      </c>
      <c r="G141" s="5" t="s">
        <v>461</v>
      </c>
      <c r="H141" s="8" t="s">
        <v>462</v>
      </c>
      <c r="I141" s="6">
        <v>6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2</v>
      </c>
      <c r="R141" s="6">
        <v>2</v>
      </c>
      <c r="S141" s="6">
        <v>2</v>
      </c>
      <c r="T141" s="6">
        <v>4</v>
      </c>
      <c r="U141" s="6">
        <v>10</v>
      </c>
      <c r="V141" s="6">
        <v>30</v>
      </c>
      <c r="W141" s="136">
        <f t="shared" si="39"/>
        <v>2700</v>
      </c>
      <c r="X141" s="6">
        <v>2</v>
      </c>
      <c r="Y141" s="141">
        <f t="shared" si="46"/>
        <v>180</v>
      </c>
      <c r="Z141" s="6">
        <v>480</v>
      </c>
      <c r="AA141" s="90">
        <f t="shared" si="40"/>
        <v>43200</v>
      </c>
      <c r="AB141" s="6">
        <v>240</v>
      </c>
      <c r="AC141" s="90">
        <f t="shared" si="41"/>
        <v>21600</v>
      </c>
      <c r="AD141" s="121">
        <v>133.57212634321067</v>
      </c>
      <c r="AE141" s="6">
        <v>240</v>
      </c>
      <c r="AF141" s="90">
        <f t="shared" si="42"/>
        <v>21600</v>
      </c>
      <c r="AG141" s="121">
        <v>2075.0895473787041</v>
      </c>
      <c r="AH141" s="6">
        <v>0.33333333333333331</v>
      </c>
      <c r="AI141" s="90">
        <f t="shared" si="47"/>
        <v>30</v>
      </c>
      <c r="AJ141" s="121">
        <v>8.1682896721986005</v>
      </c>
      <c r="AK141" s="6">
        <v>0.33333333333333331</v>
      </c>
      <c r="AL141" s="90">
        <f t="shared" si="43"/>
        <v>30</v>
      </c>
      <c r="AM141" s="121">
        <v>30</v>
      </c>
      <c r="AN141" s="6">
        <v>3</v>
      </c>
      <c r="AO141" s="6">
        <f t="shared" si="44"/>
        <v>270</v>
      </c>
      <c r="AP141" s="6">
        <v>1.7999999999999998</v>
      </c>
      <c r="AQ141" s="90">
        <f t="shared" si="45"/>
        <v>161.99999999999997</v>
      </c>
      <c r="AR141" s="55" t="s">
        <v>34</v>
      </c>
    </row>
    <row r="142" spans="1:44" x14ac:dyDescent="0.25">
      <c r="A142" s="8" t="s">
        <v>19</v>
      </c>
      <c r="B142" s="7" t="s">
        <v>382</v>
      </c>
      <c r="C142" s="8" t="s">
        <v>18</v>
      </c>
      <c r="D142" s="8" t="s">
        <v>383</v>
      </c>
      <c r="E142" s="8" t="s">
        <v>425</v>
      </c>
      <c r="F142" s="9" t="s">
        <v>463</v>
      </c>
      <c r="G142" s="5" t="s">
        <v>464</v>
      </c>
      <c r="H142" s="8" t="s">
        <v>465</v>
      </c>
      <c r="I142" s="6">
        <v>11</v>
      </c>
      <c r="J142" s="6">
        <v>14</v>
      </c>
      <c r="K142" s="6">
        <v>0</v>
      </c>
      <c r="L142" s="6">
        <v>6</v>
      </c>
      <c r="M142" s="6">
        <v>6</v>
      </c>
      <c r="N142" s="6">
        <v>6</v>
      </c>
      <c r="O142" s="6">
        <v>14</v>
      </c>
      <c r="P142" s="6">
        <v>32</v>
      </c>
      <c r="Q142" s="6">
        <v>4</v>
      </c>
      <c r="R142" s="6">
        <v>4</v>
      </c>
      <c r="S142" s="6">
        <v>4</v>
      </c>
      <c r="T142" s="6">
        <v>6</v>
      </c>
      <c r="U142" s="6">
        <v>18</v>
      </c>
      <c r="V142" s="6">
        <v>150</v>
      </c>
      <c r="W142" s="136">
        <f t="shared" si="39"/>
        <v>13500</v>
      </c>
      <c r="X142" s="6">
        <v>10</v>
      </c>
      <c r="Y142" s="141">
        <f t="shared" si="46"/>
        <v>900</v>
      </c>
      <c r="Z142" s="6">
        <v>2000</v>
      </c>
      <c r="AA142" s="90">
        <f t="shared" si="40"/>
        <v>180000</v>
      </c>
      <c r="AB142" s="6">
        <v>1000</v>
      </c>
      <c r="AC142" s="90">
        <f t="shared" si="41"/>
        <v>90000</v>
      </c>
      <c r="AD142" s="121">
        <v>556.55052643004456</v>
      </c>
      <c r="AE142" s="6">
        <v>1000</v>
      </c>
      <c r="AF142" s="90">
        <f t="shared" si="42"/>
        <v>90000</v>
      </c>
      <c r="AG142" s="121">
        <v>8646.2064474112685</v>
      </c>
      <c r="AH142" s="6">
        <v>1.6666666666666667</v>
      </c>
      <c r="AI142" s="90">
        <f t="shared" si="47"/>
        <v>150</v>
      </c>
      <c r="AJ142" s="121">
        <v>40.841448360993006</v>
      </c>
      <c r="AK142" s="6">
        <v>1.6666666666666667</v>
      </c>
      <c r="AL142" s="90">
        <f t="shared" si="43"/>
        <v>150</v>
      </c>
      <c r="AM142" s="121">
        <v>150</v>
      </c>
      <c r="AN142" s="6">
        <v>12.5</v>
      </c>
      <c r="AO142" s="6">
        <f t="shared" si="44"/>
        <v>1125</v>
      </c>
      <c r="AP142" s="6">
        <v>7.5</v>
      </c>
      <c r="AQ142" s="90">
        <f t="shared" si="45"/>
        <v>675</v>
      </c>
      <c r="AR142" s="55" t="s">
        <v>34</v>
      </c>
    </row>
    <row r="143" spans="1:44" x14ac:dyDescent="0.25">
      <c r="A143" s="8" t="s">
        <v>19</v>
      </c>
      <c r="B143" s="7" t="s">
        <v>382</v>
      </c>
      <c r="C143" s="8" t="s">
        <v>18</v>
      </c>
      <c r="D143" s="8" t="s">
        <v>383</v>
      </c>
      <c r="E143" s="8" t="s">
        <v>425</v>
      </c>
      <c r="F143" s="9" t="s">
        <v>466</v>
      </c>
      <c r="G143" s="5" t="s">
        <v>467</v>
      </c>
      <c r="H143" s="8" t="s">
        <v>468</v>
      </c>
      <c r="I143" s="6">
        <v>32</v>
      </c>
      <c r="J143" s="6">
        <v>40</v>
      </c>
      <c r="K143" s="6">
        <v>0</v>
      </c>
      <c r="L143" s="6">
        <v>16</v>
      </c>
      <c r="M143" s="6">
        <v>16</v>
      </c>
      <c r="N143" s="6">
        <v>16</v>
      </c>
      <c r="O143" s="6">
        <v>40</v>
      </c>
      <c r="P143" s="6">
        <v>88</v>
      </c>
      <c r="Q143" s="6">
        <v>8</v>
      </c>
      <c r="R143" s="6">
        <v>8</v>
      </c>
      <c r="S143" s="6">
        <v>8</v>
      </c>
      <c r="T143" s="6">
        <v>16</v>
      </c>
      <c r="U143" s="6">
        <v>40</v>
      </c>
      <c r="V143" s="6">
        <v>384</v>
      </c>
      <c r="W143" s="136">
        <f t="shared" si="39"/>
        <v>34560</v>
      </c>
      <c r="X143" s="6">
        <v>25.6</v>
      </c>
      <c r="Y143" s="141">
        <f t="shared" si="46"/>
        <v>2304</v>
      </c>
      <c r="Z143" s="6">
        <v>5760</v>
      </c>
      <c r="AA143" s="90">
        <f t="shared" si="40"/>
        <v>518400</v>
      </c>
      <c r="AB143" s="6">
        <v>2880</v>
      </c>
      <c r="AC143" s="90">
        <f t="shared" si="41"/>
        <v>259200</v>
      </c>
      <c r="AD143" s="121">
        <v>1602.8655161185281</v>
      </c>
      <c r="AE143" s="6">
        <v>2880</v>
      </c>
      <c r="AF143" s="90">
        <f t="shared" si="42"/>
        <v>259200</v>
      </c>
      <c r="AG143" s="121">
        <v>24901.074568544449</v>
      </c>
      <c r="AH143" s="6">
        <v>4.2666666666666666</v>
      </c>
      <c r="AI143" s="90">
        <f t="shared" si="47"/>
        <v>384</v>
      </c>
      <c r="AJ143" s="121">
        <v>104.55410780414211</v>
      </c>
      <c r="AK143" s="6">
        <v>4.2666666666666666</v>
      </c>
      <c r="AL143" s="90">
        <f t="shared" si="43"/>
        <v>384</v>
      </c>
      <c r="AM143" s="121">
        <v>384</v>
      </c>
      <c r="AN143" s="6">
        <v>36</v>
      </c>
      <c r="AO143" s="6">
        <f t="shared" si="44"/>
        <v>3240</v>
      </c>
      <c r="AP143" s="6">
        <v>21.599999999999998</v>
      </c>
      <c r="AQ143" s="90">
        <f t="shared" si="45"/>
        <v>1943.9999999999998</v>
      </c>
      <c r="AR143" s="55" t="s">
        <v>34</v>
      </c>
    </row>
    <row r="144" spans="1:44" x14ac:dyDescent="0.25">
      <c r="A144" s="8" t="s">
        <v>19</v>
      </c>
      <c r="B144" s="7" t="s">
        <v>382</v>
      </c>
      <c r="C144" s="8" t="s">
        <v>18</v>
      </c>
      <c r="D144" s="8" t="s">
        <v>383</v>
      </c>
      <c r="E144" s="8" t="s">
        <v>425</v>
      </c>
      <c r="F144" s="9" t="s">
        <v>466</v>
      </c>
      <c r="G144" s="5" t="s">
        <v>469</v>
      </c>
      <c r="H144" s="8" t="s">
        <v>470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136">
        <f t="shared" si="39"/>
        <v>0</v>
      </c>
      <c r="X144" s="6">
        <v>0</v>
      </c>
      <c r="Y144" s="141">
        <f t="shared" si="46"/>
        <v>0</v>
      </c>
      <c r="Z144" s="6">
        <v>0</v>
      </c>
      <c r="AA144" s="90">
        <f t="shared" si="40"/>
        <v>0</v>
      </c>
      <c r="AB144" s="6">
        <v>0</v>
      </c>
      <c r="AC144" s="90">
        <f t="shared" si="41"/>
        <v>0</v>
      </c>
      <c r="AD144" s="121">
        <v>0</v>
      </c>
      <c r="AE144" s="6">
        <v>0</v>
      </c>
      <c r="AF144" s="90">
        <f t="shared" si="42"/>
        <v>0</v>
      </c>
      <c r="AG144" s="121">
        <v>0</v>
      </c>
      <c r="AH144" s="6">
        <v>0</v>
      </c>
      <c r="AI144" s="90">
        <f t="shared" si="47"/>
        <v>0</v>
      </c>
      <c r="AJ144" s="121">
        <v>0</v>
      </c>
      <c r="AK144" s="6">
        <v>0</v>
      </c>
      <c r="AL144" s="90">
        <f t="shared" si="43"/>
        <v>0</v>
      </c>
      <c r="AM144" s="121">
        <v>0</v>
      </c>
      <c r="AN144" s="6">
        <v>0</v>
      </c>
      <c r="AO144" s="6">
        <f t="shared" si="44"/>
        <v>0</v>
      </c>
      <c r="AP144" s="6">
        <v>0</v>
      </c>
      <c r="AQ144" s="90">
        <f t="shared" si="45"/>
        <v>0</v>
      </c>
      <c r="AR144" s="55" t="s">
        <v>34</v>
      </c>
    </row>
    <row r="145" spans="1:44" x14ac:dyDescent="0.25">
      <c r="A145" s="11" t="s">
        <v>19</v>
      </c>
      <c r="B145" s="7" t="s">
        <v>493</v>
      </c>
      <c r="C145" s="8" t="s">
        <v>18</v>
      </c>
      <c r="D145" s="8" t="s">
        <v>494</v>
      </c>
      <c r="E145" s="8" t="s">
        <v>534</v>
      </c>
      <c r="F145" s="9" t="s">
        <v>541</v>
      </c>
      <c r="G145" s="46" t="s">
        <v>544</v>
      </c>
      <c r="H145" s="8" t="s">
        <v>545</v>
      </c>
      <c r="I145" s="6">
        <v>50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10</v>
      </c>
      <c r="R145" s="6">
        <v>10</v>
      </c>
      <c r="S145" s="6">
        <v>14</v>
      </c>
      <c r="T145" s="6">
        <v>26</v>
      </c>
      <c r="U145" s="6">
        <v>60</v>
      </c>
      <c r="V145" s="6">
        <v>180</v>
      </c>
      <c r="W145" s="136">
        <f t="shared" si="39"/>
        <v>16200</v>
      </c>
      <c r="X145" s="6">
        <v>12</v>
      </c>
      <c r="Y145" s="141">
        <f t="shared" si="46"/>
        <v>1080</v>
      </c>
      <c r="Z145" s="6">
        <v>4000</v>
      </c>
      <c r="AA145" s="90">
        <f t="shared" si="40"/>
        <v>360000</v>
      </c>
      <c r="AB145" s="6">
        <v>2000</v>
      </c>
      <c r="AC145" s="90">
        <f t="shared" si="41"/>
        <v>180000</v>
      </c>
      <c r="AD145" s="121">
        <v>1113.1010528600891</v>
      </c>
      <c r="AE145" s="6">
        <v>2000</v>
      </c>
      <c r="AF145" s="90">
        <f t="shared" si="42"/>
        <v>180000</v>
      </c>
      <c r="AG145" s="121">
        <v>17292.412894822537</v>
      </c>
      <c r="AH145" s="6">
        <v>2</v>
      </c>
      <c r="AI145" s="90">
        <f t="shared" si="47"/>
        <v>180</v>
      </c>
      <c r="AJ145" s="121">
        <v>49.009738033191617</v>
      </c>
      <c r="AK145" s="6">
        <v>2</v>
      </c>
      <c r="AL145" s="90">
        <f t="shared" si="43"/>
        <v>180</v>
      </c>
      <c r="AM145" s="121">
        <v>180</v>
      </c>
      <c r="AN145" s="6">
        <v>25</v>
      </c>
      <c r="AO145" s="6">
        <f t="shared" si="44"/>
        <v>2250</v>
      </c>
      <c r="AP145" s="6">
        <v>15</v>
      </c>
      <c r="AQ145" s="90">
        <f t="shared" si="45"/>
        <v>1350</v>
      </c>
      <c r="AR145" s="55" t="s">
        <v>44</v>
      </c>
    </row>
    <row r="146" spans="1:44" x14ac:dyDescent="0.25">
      <c r="A146" s="8" t="s">
        <v>19</v>
      </c>
      <c r="B146" s="7" t="s">
        <v>570</v>
      </c>
      <c r="C146" s="8" t="s">
        <v>18</v>
      </c>
      <c r="D146" s="8" t="s">
        <v>571</v>
      </c>
      <c r="E146" s="8" t="s">
        <v>603</v>
      </c>
      <c r="F146" s="9" t="s">
        <v>604</v>
      </c>
      <c r="G146" s="5" t="s">
        <v>605</v>
      </c>
      <c r="H146" s="8" t="s">
        <v>606</v>
      </c>
      <c r="I146" s="6">
        <v>2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2</v>
      </c>
      <c r="R146" s="6">
        <v>2</v>
      </c>
      <c r="S146" s="6">
        <v>2</v>
      </c>
      <c r="T146" s="6">
        <v>2</v>
      </c>
      <c r="U146" s="6">
        <v>8</v>
      </c>
      <c r="V146" s="6">
        <v>24</v>
      </c>
      <c r="W146" s="136">
        <f t="shared" si="39"/>
        <v>2160</v>
      </c>
      <c r="X146" s="6">
        <v>1.6</v>
      </c>
      <c r="Y146" s="141">
        <f t="shared" si="46"/>
        <v>144</v>
      </c>
      <c r="Z146" s="6">
        <v>160</v>
      </c>
      <c r="AA146" s="90">
        <f t="shared" si="40"/>
        <v>14400</v>
      </c>
      <c r="AB146" s="6">
        <v>80</v>
      </c>
      <c r="AC146" s="90">
        <f t="shared" si="41"/>
        <v>7200</v>
      </c>
      <c r="AD146" s="121">
        <v>44.524042114403557</v>
      </c>
      <c r="AE146" s="6">
        <v>80</v>
      </c>
      <c r="AF146" s="90">
        <f t="shared" si="42"/>
        <v>7200</v>
      </c>
      <c r="AG146" s="121">
        <v>691.69651579290132</v>
      </c>
      <c r="AH146" s="6">
        <v>0.26666666666666666</v>
      </c>
      <c r="AI146" s="90">
        <f t="shared" si="47"/>
        <v>24</v>
      </c>
      <c r="AJ146" s="121">
        <v>6.5346317377588816</v>
      </c>
      <c r="AK146" s="6">
        <v>0.26666666666666666</v>
      </c>
      <c r="AL146" s="90">
        <f t="shared" si="43"/>
        <v>24</v>
      </c>
      <c r="AM146" s="121">
        <v>24</v>
      </c>
      <c r="AN146" s="6">
        <v>1</v>
      </c>
      <c r="AO146" s="6">
        <f t="shared" si="44"/>
        <v>90</v>
      </c>
      <c r="AP146" s="6">
        <v>0.6</v>
      </c>
      <c r="AQ146" s="90">
        <f t="shared" si="45"/>
        <v>54</v>
      </c>
      <c r="AR146" s="55" t="s">
        <v>34</v>
      </c>
    </row>
    <row r="147" spans="1:44" x14ac:dyDescent="0.25">
      <c r="A147" s="8" t="s">
        <v>19</v>
      </c>
      <c r="B147" s="7" t="s">
        <v>652</v>
      </c>
      <c r="C147" s="8" t="s">
        <v>18</v>
      </c>
      <c r="D147" s="8" t="s">
        <v>653</v>
      </c>
      <c r="E147" s="8" t="s">
        <v>654</v>
      </c>
      <c r="F147" s="9" t="s">
        <v>655</v>
      </c>
      <c r="G147" s="5" t="s">
        <v>656</v>
      </c>
      <c r="H147" s="8" t="s">
        <v>657</v>
      </c>
      <c r="I147" s="6">
        <v>32</v>
      </c>
      <c r="J147" s="6">
        <v>29</v>
      </c>
      <c r="K147" s="6">
        <v>0</v>
      </c>
      <c r="L147" s="6">
        <v>12</v>
      </c>
      <c r="M147" s="6">
        <v>12</v>
      </c>
      <c r="N147" s="6">
        <v>12</v>
      </c>
      <c r="O147" s="6">
        <v>30</v>
      </c>
      <c r="P147" s="6">
        <v>66</v>
      </c>
      <c r="Q147" s="6">
        <v>8</v>
      </c>
      <c r="R147" s="6">
        <v>8</v>
      </c>
      <c r="S147" s="6">
        <v>8</v>
      </c>
      <c r="T147" s="6">
        <v>16</v>
      </c>
      <c r="U147" s="6">
        <v>40</v>
      </c>
      <c r="V147" s="6">
        <v>318</v>
      </c>
      <c r="W147" s="136">
        <f t="shared" si="39"/>
        <v>28620</v>
      </c>
      <c r="X147" s="6">
        <v>21.2</v>
      </c>
      <c r="Y147" s="141">
        <f t="shared" si="46"/>
        <v>1908</v>
      </c>
      <c r="Z147" s="6">
        <v>4880</v>
      </c>
      <c r="AA147" s="90">
        <f t="shared" si="40"/>
        <v>439200</v>
      </c>
      <c r="AB147" s="6">
        <v>2440</v>
      </c>
      <c r="AC147" s="90">
        <f t="shared" si="41"/>
        <v>219600</v>
      </c>
      <c r="AD147" s="121">
        <v>1357.9832844893087</v>
      </c>
      <c r="AE147" s="6">
        <v>2440</v>
      </c>
      <c r="AF147" s="90">
        <f t="shared" si="42"/>
        <v>219600</v>
      </c>
      <c r="AG147" s="121">
        <v>21096.743731683491</v>
      </c>
      <c r="AH147" s="6">
        <v>3.5333333333333332</v>
      </c>
      <c r="AI147" s="90">
        <f t="shared" si="47"/>
        <v>318</v>
      </c>
      <c r="AJ147" s="121">
        <v>86.583870525305173</v>
      </c>
      <c r="AK147" s="6">
        <v>3.5333333333333332</v>
      </c>
      <c r="AL147" s="90">
        <f t="shared" si="43"/>
        <v>318</v>
      </c>
      <c r="AM147" s="121">
        <v>318</v>
      </c>
      <c r="AN147" s="6">
        <v>30.5</v>
      </c>
      <c r="AO147" s="6">
        <f t="shared" si="44"/>
        <v>2745</v>
      </c>
      <c r="AP147" s="6">
        <v>18.3</v>
      </c>
      <c r="AQ147" s="90">
        <f t="shared" si="45"/>
        <v>1647</v>
      </c>
      <c r="AR147" s="55" t="s">
        <v>34</v>
      </c>
    </row>
    <row r="148" spans="1:44" x14ac:dyDescent="0.25">
      <c r="A148" s="11" t="s">
        <v>19</v>
      </c>
      <c r="B148" s="7" t="s">
        <v>652</v>
      </c>
      <c r="C148" s="8" t="s">
        <v>18</v>
      </c>
      <c r="D148" s="8" t="s">
        <v>653</v>
      </c>
      <c r="E148" s="8" t="s">
        <v>654</v>
      </c>
      <c r="F148" s="9" t="s">
        <v>658</v>
      </c>
      <c r="G148" s="48" t="s">
        <v>23</v>
      </c>
      <c r="H148" s="8" t="s">
        <v>663</v>
      </c>
      <c r="I148" s="6">
        <v>37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8</v>
      </c>
      <c r="R148" s="6">
        <v>8</v>
      </c>
      <c r="S148" s="6">
        <v>10</v>
      </c>
      <c r="T148" s="6">
        <v>20</v>
      </c>
      <c r="U148" s="6">
        <v>46</v>
      </c>
      <c r="V148" s="6">
        <v>138</v>
      </c>
      <c r="W148" s="136">
        <f t="shared" si="39"/>
        <v>12420</v>
      </c>
      <c r="X148" s="6">
        <v>9.1999999999999993</v>
      </c>
      <c r="Y148" s="141">
        <f t="shared" si="46"/>
        <v>827.99999999999989</v>
      </c>
      <c r="Z148" s="6">
        <v>2960</v>
      </c>
      <c r="AA148" s="90">
        <f t="shared" si="40"/>
        <v>266400</v>
      </c>
      <c r="AB148" s="6">
        <v>1480</v>
      </c>
      <c r="AC148" s="90">
        <f t="shared" si="41"/>
        <v>133200</v>
      </c>
      <c r="AD148" s="121">
        <v>823.69477911646572</v>
      </c>
      <c r="AE148" s="6">
        <v>1480</v>
      </c>
      <c r="AF148" s="90">
        <f t="shared" si="42"/>
        <v>133200</v>
      </c>
      <c r="AG148" s="121">
        <v>12796.385542168673</v>
      </c>
      <c r="AH148" s="6">
        <v>1.5333333333333334</v>
      </c>
      <c r="AI148" s="90">
        <f t="shared" si="47"/>
        <v>138</v>
      </c>
      <c r="AJ148" s="121">
        <v>37.574132492113577</v>
      </c>
      <c r="AK148" s="6">
        <v>1.5333333333333334</v>
      </c>
      <c r="AL148" s="90">
        <f t="shared" si="43"/>
        <v>138</v>
      </c>
      <c r="AM148" s="121">
        <v>138</v>
      </c>
      <c r="AN148" s="6">
        <v>18.5</v>
      </c>
      <c r="AO148" s="6">
        <f t="shared" si="44"/>
        <v>1665</v>
      </c>
      <c r="AP148" s="6">
        <v>11.1</v>
      </c>
      <c r="AQ148" s="90">
        <f t="shared" si="45"/>
        <v>999</v>
      </c>
      <c r="AR148" s="70" t="s">
        <v>44</v>
      </c>
    </row>
    <row r="149" spans="1:44" x14ac:dyDescent="0.25">
      <c r="A149" s="8" t="s">
        <v>19</v>
      </c>
      <c r="B149" s="7" t="s">
        <v>652</v>
      </c>
      <c r="C149" s="8" t="s">
        <v>18</v>
      </c>
      <c r="D149" s="8" t="s">
        <v>653</v>
      </c>
      <c r="E149" s="8" t="s">
        <v>654</v>
      </c>
      <c r="F149" s="9" t="s">
        <v>658</v>
      </c>
      <c r="G149" s="5" t="s">
        <v>661</v>
      </c>
      <c r="H149" s="8" t="s">
        <v>662</v>
      </c>
      <c r="I149" s="6">
        <v>39</v>
      </c>
      <c r="J149" s="6">
        <v>10</v>
      </c>
      <c r="K149" s="6">
        <v>0</v>
      </c>
      <c r="L149" s="6">
        <v>4</v>
      </c>
      <c r="M149" s="6">
        <v>4</v>
      </c>
      <c r="N149" s="6">
        <v>4</v>
      </c>
      <c r="O149" s="6">
        <v>10</v>
      </c>
      <c r="P149" s="6">
        <v>22</v>
      </c>
      <c r="Q149" s="6">
        <v>8</v>
      </c>
      <c r="R149" s="6">
        <v>8</v>
      </c>
      <c r="S149" s="6">
        <v>10</v>
      </c>
      <c r="T149" s="6">
        <v>20</v>
      </c>
      <c r="U149" s="6">
        <v>46</v>
      </c>
      <c r="V149" s="6">
        <v>204</v>
      </c>
      <c r="W149" s="136">
        <f t="shared" si="39"/>
        <v>18360</v>
      </c>
      <c r="X149" s="6">
        <v>13.6</v>
      </c>
      <c r="Y149" s="141">
        <f t="shared" si="46"/>
        <v>1224</v>
      </c>
      <c r="Z149" s="6">
        <v>3920</v>
      </c>
      <c r="AA149" s="90">
        <f t="shared" si="40"/>
        <v>352800</v>
      </c>
      <c r="AB149" s="6">
        <v>1960</v>
      </c>
      <c r="AC149" s="90">
        <f t="shared" si="41"/>
        <v>176400</v>
      </c>
      <c r="AD149" s="121">
        <v>1090.8390318028873</v>
      </c>
      <c r="AE149" s="6">
        <v>1960</v>
      </c>
      <c r="AF149" s="90">
        <f t="shared" si="42"/>
        <v>176400</v>
      </c>
      <c r="AG149" s="121">
        <v>16946.564636926083</v>
      </c>
      <c r="AH149" s="6">
        <v>2.2666666666666666</v>
      </c>
      <c r="AI149" s="90">
        <f t="shared" si="47"/>
        <v>204</v>
      </c>
      <c r="AJ149" s="121">
        <v>55.544369770950489</v>
      </c>
      <c r="AK149" s="6">
        <v>2.2666666666666666</v>
      </c>
      <c r="AL149" s="90">
        <f t="shared" si="43"/>
        <v>204</v>
      </c>
      <c r="AM149" s="121">
        <v>204</v>
      </c>
      <c r="AN149" s="6">
        <v>24.5</v>
      </c>
      <c r="AO149" s="6">
        <f t="shared" si="44"/>
        <v>2205</v>
      </c>
      <c r="AP149" s="6">
        <v>14.7</v>
      </c>
      <c r="AQ149" s="90">
        <f t="shared" si="45"/>
        <v>1323</v>
      </c>
      <c r="AR149" s="7" t="s">
        <v>34</v>
      </c>
    </row>
    <row r="150" spans="1:44" x14ac:dyDescent="0.25">
      <c r="A150" s="8" t="s">
        <v>19</v>
      </c>
      <c r="B150" s="7" t="s">
        <v>714</v>
      </c>
      <c r="C150" s="8" t="s">
        <v>18</v>
      </c>
      <c r="D150" s="8" t="s">
        <v>715</v>
      </c>
      <c r="E150" s="8" t="s">
        <v>732</v>
      </c>
      <c r="F150" s="9" t="s">
        <v>736</v>
      </c>
      <c r="G150" s="5" t="s">
        <v>737</v>
      </c>
      <c r="H150" s="8" t="s">
        <v>738</v>
      </c>
      <c r="I150" s="6">
        <v>2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2</v>
      </c>
      <c r="R150" s="6">
        <v>2</v>
      </c>
      <c r="S150" s="6">
        <v>2</v>
      </c>
      <c r="T150" s="6">
        <v>2</v>
      </c>
      <c r="U150" s="6">
        <v>8</v>
      </c>
      <c r="V150" s="6">
        <v>24</v>
      </c>
      <c r="W150" s="136">
        <f t="shared" si="39"/>
        <v>2160</v>
      </c>
      <c r="X150" s="6">
        <v>1.6</v>
      </c>
      <c r="Y150" s="141">
        <f t="shared" si="46"/>
        <v>144</v>
      </c>
      <c r="Z150" s="6">
        <v>160</v>
      </c>
      <c r="AA150" s="90">
        <f t="shared" si="40"/>
        <v>14400</v>
      </c>
      <c r="AB150" s="6">
        <v>80</v>
      </c>
      <c r="AC150" s="90">
        <f t="shared" si="41"/>
        <v>7200</v>
      </c>
      <c r="AD150" s="121">
        <v>44.524042114403557</v>
      </c>
      <c r="AE150" s="6">
        <v>80</v>
      </c>
      <c r="AF150" s="90">
        <f t="shared" si="42"/>
        <v>7200</v>
      </c>
      <c r="AG150" s="121">
        <v>691.69651579290132</v>
      </c>
      <c r="AH150" s="6">
        <v>0.26666666666666666</v>
      </c>
      <c r="AI150" s="90">
        <f t="shared" si="47"/>
        <v>24</v>
      </c>
      <c r="AJ150" s="121">
        <v>6.5346317377588816</v>
      </c>
      <c r="AK150" s="6">
        <v>0.26666666666666666</v>
      </c>
      <c r="AL150" s="90">
        <f t="shared" si="43"/>
        <v>24</v>
      </c>
      <c r="AM150" s="121">
        <v>24</v>
      </c>
      <c r="AN150" s="6">
        <v>1</v>
      </c>
      <c r="AO150" s="6">
        <f t="shared" si="44"/>
        <v>90</v>
      </c>
      <c r="AP150" s="6">
        <v>0.6</v>
      </c>
      <c r="AQ150" s="90">
        <f t="shared" si="45"/>
        <v>54</v>
      </c>
      <c r="AR150" s="7" t="s">
        <v>34</v>
      </c>
    </row>
    <row r="151" spans="1:44" x14ac:dyDescent="0.25">
      <c r="A151" s="8" t="s">
        <v>19</v>
      </c>
      <c r="B151" s="7" t="s">
        <v>714</v>
      </c>
      <c r="C151" s="8" t="s">
        <v>18</v>
      </c>
      <c r="D151" s="8" t="s">
        <v>715</v>
      </c>
      <c r="E151" s="8" t="s">
        <v>751</v>
      </c>
      <c r="F151" s="9" t="s">
        <v>755</v>
      </c>
      <c r="G151" s="5" t="s">
        <v>756</v>
      </c>
      <c r="H151" s="8" t="s">
        <v>757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136">
        <f t="shared" si="39"/>
        <v>0</v>
      </c>
      <c r="X151" s="6">
        <v>0</v>
      </c>
      <c r="Y151" s="141">
        <f t="shared" si="46"/>
        <v>0</v>
      </c>
      <c r="Z151" s="6">
        <v>0</v>
      </c>
      <c r="AA151" s="90">
        <f t="shared" si="40"/>
        <v>0</v>
      </c>
      <c r="AB151" s="6">
        <v>0</v>
      </c>
      <c r="AC151" s="90">
        <f t="shared" si="41"/>
        <v>0</v>
      </c>
      <c r="AD151" s="121">
        <v>0</v>
      </c>
      <c r="AE151" s="6">
        <v>0</v>
      </c>
      <c r="AF151" s="90">
        <f t="shared" si="42"/>
        <v>0</v>
      </c>
      <c r="AG151" s="121">
        <v>0</v>
      </c>
      <c r="AH151" s="6">
        <v>0</v>
      </c>
      <c r="AI151" s="90">
        <f t="shared" si="47"/>
        <v>0</v>
      </c>
      <c r="AJ151" s="121">
        <v>0</v>
      </c>
      <c r="AK151" s="6">
        <v>0</v>
      </c>
      <c r="AL151" s="90">
        <f t="shared" si="43"/>
        <v>0</v>
      </c>
      <c r="AM151" s="121">
        <v>0</v>
      </c>
      <c r="AN151" s="6">
        <v>0</v>
      </c>
      <c r="AO151" s="6">
        <f t="shared" si="44"/>
        <v>0</v>
      </c>
      <c r="AP151" s="6">
        <v>0</v>
      </c>
      <c r="AQ151" s="90">
        <f t="shared" si="45"/>
        <v>0</v>
      </c>
      <c r="AR151" s="7" t="s">
        <v>34</v>
      </c>
    </row>
    <row r="152" spans="1:44" x14ac:dyDescent="0.25">
      <c r="A152" s="8" t="s">
        <v>19</v>
      </c>
      <c r="B152" s="7" t="s">
        <v>714</v>
      </c>
      <c r="C152" s="8" t="s">
        <v>18</v>
      </c>
      <c r="D152" s="8" t="s">
        <v>715</v>
      </c>
      <c r="E152" s="8" t="s">
        <v>732</v>
      </c>
      <c r="F152" s="9" t="s">
        <v>739</v>
      </c>
      <c r="G152" s="5" t="s">
        <v>740</v>
      </c>
      <c r="H152" s="8" t="s">
        <v>741</v>
      </c>
      <c r="I152" s="6">
        <v>3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2</v>
      </c>
      <c r="R152" s="6">
        <v>2</v>
      </c>
      <c r="S152" s="6">
        <v>2</v>
      </c>
      <c r="T152" s="6">
        <v>2</v>
      </c>
      <c r="U152" s="6">
        <v>8</v>
      </c>
      <c r="V152" s="6">
        <v>24</v>
      </c>
      <c r="W152" s="136">
        <f t="shared" si="39"/>
        <v>2160</v>
      </c>
      <c r="X152" s="6">
        <v>1.6</v>
      </c>
      <c r="Y152" s="141">
        <f t="shared" si="46"/>
        <v>144</v>
      </c>
      <c r="Z152" s="6">
        <v>240</v>
      </c>
      <c r="AA152" s="90">
        <f t="shared" si="40"/>
        <v>21600</v>
      </c>
      <c r="AB152" s="6">
        <v>120</v>
      </c>
      <c r="AC152" s="90">
        <f t="shared" si="41"/>
        <v>10800</v>
      </c>
      <c r="AD152" s="121">
        <v>66.786063171605335</v>
      </c>
      <c r="AE152" s="6">
        <v>120</v>
      </c>
      <c r="AF152" s="90">
        <f t="shared" si="42"/>
        <v>10800</v>
      </c>
      <c r="AG152" s="121">
        <v>1037.544773689352</v>
      </c>
      <c r="AH152" s="6">
        <v>0.26666666666666666</v>
      </c>
      <c r="AI152" s="90">
        <f t="shared" si="47"/>
        <v>24</v>
      </c>
      <c r="AJ152" s="121">
        <v>6.5346317377588816</v>
      </c>
      <c r="AK152" s="6">
        <v>0.26666666666666666</v>
      </c>
      <c r="AL152" s="90">
        <f t="shared" si="43"/>
        <v>24</v>
      </c>
      <c r="AM152" s="121">
        <v>24</v>
      </c>
      <c r="AN152" s="6">
        <v>1.5</v>
      </c>
      <c r="AO152" s="6">
        <f t="shared" si="44"/>
        <v>135</v>
      </c>
      <c r="AP152" s="6">
        <v>0.89999999999999991</v>
      </c>
      <c r="AQ152" s="90">
        <f t="shared" si="45"/>
        <v>80.999999999999986</v>
      </c>
      <c r="AR152" s="7" t="s">
        <v>34</v>
      </c>
    </row>
    <row r="153" spans="1:44" x14ac:dyDescent="0.25">
      <c r="A153" s="8" t="s">
        <v>19</v>
      </c>
      <c r="B153" s="7" t="s">
        <v>714</v>
      </c>
      <c r="C153" s="8" t="s">
        <v>18</v>
      </c>
      <c r="D153" s="8" t="s">
        <v>715</v>
      </c>
      <c r="E153" s="8" t="s">
        <v>732</v>
      </c>
      <c r="F153" s="9" t="s">
        <v>748</v>
      </c>
      <c r="G153" s="5" t="s">
        <v>749</v>
      </c>
      <c r="H153" s="8" t="s">
        <v>750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136">
        <f t="shared" ref="W153:W216" si="48">V153*90</f>
        <v>0</v>
      </c>
      <c r="X153" s="6">
        <v>0</v>
      </c>
      <c r="Y153" s="141">
        <f t="shared" si="46"/>
        <v>0</v>
      </c>
      <c r="Z153" s="6">
        <v>0</v>
      </c>
      <c r="AA153" s="90">
        <f t="shared" si="40"/>
        <v>0</v>
      </c>
      <c r="AB153" s="6">
        <v>0</v>
      </c>
      <c r="AC153" s="90">
        <f t="shared" si="41"/>
        <v>0</v>
      </c>
      <c r="AD153" s="121">
        <v>0</v>
      </c>
      <c r="AE153" s="6">
        <v>0</v>
      </c>
      <c r="AF153" s="90">
        <f t="shared" si="42"/>
        <v>0</v>
      </c>
      <c r="AG153" s="121">
        <v>0</v>
      </c>
      <c r="AH153" s="6">
        <v>0</v>
      </c>
      <c r="AI153" s="90">
        <f t="shared" si="47"/>
        <v>0</v>
      </c>
      <c r="AJ153" s="121">
        <v>0</v>
      </c>
      <c r="AK153" s="6">
        <v>0</v>
      </c>
      <c r="AL153" s="90">
        <f t="shared" si="43"/>
        <v>0</v>
      </c>
      <c r="AM153" s="121">
        <v>0</v>
      </c>
      <c r="AN153" s="6">
        <v>0</v>
      </c>
      <c r="AO153" s="6">
        <f t="shared" si="44"/>
        <v>0</v>
      </c>
      <c r="AP153" s="6">
        <v>0</v>
      </c>
      <c r="AQ153" s="90">
        <f t="shared" si="45"/>
        <v>0</v>
      </c>
      <c r="AR153" s="7" t="s">
        <v>34</v>
      </c>
    </row>
    <row r="154" spans="1:44" x14ac:dyDescent="0.25">
      <c r="A154" s="8" t="s">
        <v>19</v>
      </c>
      <c r="B154" s="7" t="s">
        <v>714</v>
      </c>
      <c r="C154" s="8" t="s">
        <v>18</v>
      </c>
      <c r="D154" s="8" t="s">
        <v>715</v>
      </c>
      <c r="E154" s="8" t="s">
        <v>751</v>
      </c>
      <c r="F154" s="9" t="s">
        <v>783</v>
      </c>
      <c r="G154" s="5" t="s">
        <v>784</v>
      </c>
      <c r="H154" s="8" t="s">
        <v>785</v>
      </c>
      <c r="I154" s="6">
        <v>33</v>
      </c>
      <c r="J154" s="6">
        <v>5</v>
      </c>
      <c r="K154" s="6">
        <v>0</v>
      </c>
      <c r="L154" s="6">
        <v>2</v>
      </c>
      <c r="M154" s="6">
        <v>2</v>
      </c>
      <c r="N154" s="6">
        <v>2</v>
      </c>
      <c r="O154" s="6">
        <v>6</v>
      </c>
      <c r="P154" s="6">
        <v>12</v>
      </c>
      <c r="Q154" s="6">
        <v>8</v>
      </c>
      <c r="R154" s="6">
        <v>8</v>
      </c>
      <c r="S154" s="6">
        <v>10</v>
      </c>
      <c r="T154" s="6">
        <v>18</v>
      </c>
      <c r="U154" s="6">
        <v>44</v>
      </c>
      <c r="V154" s="6">
        <v>168</v>
      </c>
      <c r="W154" s="136">
        <f t="shared" si="48"/>
        <v>15120</v>
      </c>
      <c r="X154" s="6">
        <v>11.2</v>
      </c>
      <c r="Y154" s="141">
        <f t="shared" si="46"/>
        <v>1007.9999999999999</v>
      </c>
      <c r="Z154" s="6">
        <v>3040</v>
      </c>
      <c r="AA154" s="90">
        <f t="shared" si="40"/>
        <v>273600</v>
      </c>
      <c r="AB154" s="6">
        <v>1520</v>
      </c>
      <c r="AC154" s="90">
        <f t="shared" si="41"/>
        <v>136800</v>
      </c>
      <c r="AD154" s="121">
        <v>845.95680017366772</v>
      </c>
      <c r="AE154" s="6">
        <v>1520</v>
      </c>
      <c r="AF154" s="90">
        <f t="shared" si="42"/>
        <v>136800</v>
      </c>
      <c r="AG154" s="121">
        <v>13142.233800065127</v>
      </c>
      <c r="AH154" s="6">
        <v>1.8666666666666667</v>
      </c>
      <c r="AI154" s="90">
        <f t="shared" si="47"/>
        <v>168</v>
      </c>
      <c r="AJ154" s="121">
        <v>45.742422164312174</v>
      </c>
      <c r="AK154" s="6">
        <v>1.8666666666666667</v>
      </c>
      <c r="AL154" s="90">
        <f t="shared" si="43"/>
        <v>168</v>
      </c>
      <c r="AM154" s="121">
        <v>168</v>
      </c>
      <c r="AN154" s="6">
        <v>19</v>
      </c>
      <c r="AO154" s="6">
        <f t="shared" si="44"/>
        <v>1710</v>
      </c>
      <c r="AP154" s="6">
        <v>11.4</v>
      </c>
      <c r="AQ154" s="90">
        <f t="shared" si="45"/>
        <v>1026</v>
      </c>
      <c r="AR154" s="7" t="s">
        <v>34</v>
      </c>
    </row>
    <row r="155" spans="1:44" x14ac:dyDescent="0.25">
      <c r="A155" s="8" t="s">
        <v>19</v>
      </c>
      <c r="B155" s="7" t="s">
        <v>786</v>
      </c>
      <c r="C155" s="8" t="s">
        <v>18</v>
      </c>
      <c r="D155" s="8" t="s">
        <v>787</v>
      </c>
      <c r="E155" s="8" t="s">
        <v>835</v>
      </c>
      <c r="F155" s="9" t="s">
        <v>836</v>
      </c>
      <c r="G155" s="5" t="s">
        <v>837</v>
      </c>
      <c r="H155" s="8" t="s">
        <v>838</v>
      </c>
      <c r="I155" s="6">
        <v>3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2</v>
      </c>
      <c r="R155" s="6">
        <v>2</v>
      </c>
      <c r="S155" s="6">
        <v>2</v>
      </c>
      <c r="T155" s="6">
        <v>2</v>
      </c>
      <c r="U155" s="6">
        <v>8</v>
      </c>
      <c r="V155" s="6">
        <v>24</v>
      </c>
      <c r="W155" s="136">
        <f t="shared" si="48"/>
        <v>2160</v>
      </c>
      <c r="X155" s="6">
        <v>1.6</v>
      </c>
      <c r="Y155" s="141">
        <f t="shared" si="46"/>
        <v>144</v>
      </c>
      <c r="Z155" s="6">
        <v>240</v>
      </c>
      <c r="AA155" s="90">
        <f t="shared" si="40"/>
        <v>21600</v>
      </c>
      <c r="AB155" s="6">
        <v>120</v>
      </c>
      <c r="AC155" s="90">
        <f t="shared" si="41"/>
        <v>10800</v>
      </c>
      <c r="AD155" s="121">
        <v>66.786063171605335</v>
      </c>
      <c r="AE155" s="6">
        <v>120</v>
      </c>
      <c r="AF155" s="90">
        <f t="shared" si="42"/>
        <v>10800</v>
      </c>
      <c r="AG155" s="121">
        <v>1037.544773689352</v>
      </c>
      <c r="AH155" s="6">
        <v>0.26666666666666666</v>
      </c>
      <c r="AI155" s="90">
        <f t="shared" si="47"/>
        <v>24</v>
      </c>
      <c r="AJ155" s="121">
        <v>6.5346317377588816</v>
      </c>
      <c r="AK155" s="6">
        <v>0.26666666666666666</v>
      </c>
      <c r="AL155" s="90">
        <f t="shared" si="43"/>
        <v>24</v>
      </c>
      <c r="AM155" s="121">
        <v>24</v>
      </c>
      <c r="AN155" s="6">
        <v>1.5</v>
      </c>
      <c r="AO155" s="6">
        <f t="shared" si="44"/>
        <v>135</v>
      </c>
      <c r="AP155" s="6">
        <v>0.89999999999999991</v>
      </c>
      <c r="AQ155" s="90">
        <f t="shared" si="45"/>
        <v>80.999999999999986</v>
      </c>
      <c r="AR155" s="69" t="s">
        <v>34</v>
      </c>
    </row>
    <row r="156" spans="1:44" x14ac:dyDescent="0.25">
      <c r="A156" s="8" t="s">
        <v>19</v>
      </c>
      <c r="B156" s="7" t="s">
        <v>786</v>
      </c>
      <c r="C156" s="8" t="s">
        <v>18</v>
      </c>
      <c r="D156" s="8" t="s">
        <v>787</v>
      </c>
      <c r="E156" s="8" t="s">
        <v>806</v>
      </c>
      <c r="F156" s="9" t="s">
        <v>807</v>
      </c>
      <c r="G156" s="5" t="s">
        <v>808</v>
      </c>
      <c r="H156" s="8" t="s">
        <v>809</v>
      </c>
      <c r="I156" s="6">
        <v>31</v>
      </c>
      <c r="J156" s="6">
        <v>10</v>
      </c>
      <c r="K156" s="6">
        <v>0</v>
      </c>
      <c r="L156" s="6">
        <v>4</v>
      </c>
      <c r="M156" s="6">
        <v>4</v>
      </c>
      <c r="N156" s="6">
        <v>4</v>
      </c>
      <c r="O156" s="6">
        <v>10</v>
      </c>
      <c r="P156" s="6">
        <v>22</v>
      </c>
      <c r="Q156" s="6">
        <v>8</v>
      </c>
      <c r="R156" s="6">
        <v>8</v>
      </c>
      <c r="S156" s="6">
        <v>8</v>
      </c>
      <c r="T156" s="6">
        <v>16</v>
      </c>
      <c r="U156" s="6">
        <v>40</v>
      </c>
      <c r="V156" s="6">
        <v>186</v>
      </c>
      <c r="W156" s="136">
        <f t="shared" si="48"/>
        <v>16740</v>
      </c>
      <c r="X156" s="6">
        <v>12.4</v>
      </c>
      <c r="Y156" s="141">
        <f t="shared" si="46"/>
        <v>1116</v>
      </c>
      <c r="Z156" s="6">
        <v>3280</v>
      </c>
      <c r="AA156" s="90">
        <f t="shared" si="40"/>
        <v>295200</v>
      </c>
      <c r="AB156" s="6">
        <v>1640</v>
      </c>
      <c r="AC156" s="90">
        <f t="shared" si="41"/>
        <v>147600</v>
      </c>
      <c r="AD156" s="121">
        <v>912.74286334527301</v>
      </c>
      <c r="AE156" s="6">
        <v>1640</v>
      </c>
      <c r="AF156" s="90">
        <f t="shared" si="42"/>
        <v>147600</v>
      </c>
      <c r="AG156" s="121">
        <v>14179.778573754476</v>
      </c>
      <c r="AH156" s="6">
        <v>2.0666666666666669</v>
      </c>
      <c r="AI156" s="90">
        <f t="shared" si="47"/>
        <v>186.00000000000003</v>
      </c>
      <c r="AJ156" s="121">
        <v>50.643395967631335</v>
      </c>
      <c r="AK156" s="6">
        <v>2.0666666666666669</v>
      </c>
      <c r="AL156" s="90">
        <f t="shared" si="43"/>
        <v>186.00000000000003</v>
      </c>
      <c r="AM156" s="121">
        <v>186.00000000000003</v>
      </c>
      <c r="AN156" s="6">
        <v>20.5</v>
      </c>
      <c r="AO156" s="6">
        <f t="shared" si="44"/>
        <v>1845</v>
      </c>
      <c r="AP156" s="6">
        <v>12.299999999999999</v>
      </c>
      <c r="AQ156" s="90">
        <f t="shared" si="45"/>
        <v>1107</v>
      </c>
      <c r="AR156" s="69" t="s">
        <v>34</v>
      </c>
    </row>
    <row r="157" spans="1:44" x14ac:dyDescent="0.25">
      <c r="A157" s="8" t="s">
        <v>19</v>
      </c>
      <c r="B157" s="7" t="s">
        <v>786</v>
      </c>
      <c r="C157" s="8" t="s">
        <v>18</v>
      </c>
      <c r="D157" s="8" t="s">
        <v>787</v>
      </c>
      <c r="E157" s="8" t="s">
        <v>822</v>
      </c>
      <c r="F157" s="9" t="s">
        <v>826</v>
      </c>
      <c r="G157" s="5" t="s">
        <v>827</v>
      </c>
      <c r="H157" s="8" t="s">
        <v>828</v>
      </c>
      <c r="I157" s="6">
        <v>2</v>
      </c>
      <c r="J157" s="6">
        <v>6</v>
      </c>
      <c r="K157" s="6">
        <v>0</v>
      </c>
      <c r="L157" s="6">
        <v>4</v>
      </c>
      <c r="M157" s="6">
        <v>4</v>
      </c>
      <c r="N157" s="6">
        <v>4</v>
      </c>
      <c r="O157" s="6">
        <v>6</v>
      </c>
      <c r="P157" s="6">
        <v>18</v>
      </c>
      <c r="Q157" s="6">
        <v>2</v>
      </c>
      <c r="R157" s="6">
        <v>2</v>
      </c>
      <c r="S157" s="6">
        <v>2</v>
      </c>
      <c r="T157" s="6">
        <v>2</v>
      </c>
      <c r="U157" s="6">
        <v>8</v>
      </c>
      <c r="V157" s="6">
        <v>78</v>
      </c>
      <c r="W157" s="136">
        <f t="shared" si="48"/>
        <v>7020</v>
      </c>
      <c r="X157" s="6">
        <v>5.2</v>
      </c>
      <c r="Y157" s="141">
        <f t="shared" si="46"/>
        <v>468</v>
      </c>
      <c r="Z157" s="6">
        <v>640</v>
      </c>
      <c r="AA157" s="90">
        <f t="shared" si="40"/>
        <v>57600</v>
      </c>
      <c r="AB157" s="6">
        <v>320</v>
      </c>
      <c r="AC157" s="90">
        <f t="shared" si="41"/>
        <v>28800</v>
      </c>
      <c r="AD157" s="121">
        <v>178.09616845761423</v>
      </c>
      <c r="AE157" s="6">
        <v>320</v>
      </c>
      <c r="AF157" s="90">
        <f t="shared" si="42"/>
        <v>28800</v>
      </c>
      <c r="AG157" s="121">
        <v>2766.7860631716053</v>
      </c>
      <c r="AH157" s="6">
        <v>0.8666666666666667</v>
      </c>
      <c r="AI157" s="90">
        <f t="shared" si="47"/>
        <v>78</v>
      </c>
      <c r="AJ157" s="121">
        <v>21.237553147716365</v>
      </c>
      <c r="AK157" s="6">
        <v>0.8666666666666667</v>
      </c>
      <c r="AL157" s="90">
        <f t="shared" si="43"/>
        <v>78</v>
      </c>
      <c r="AM157" s="121">
        <v>78</v>
      </c>
      <c r="AN157" s="6">
        <v>4</v>
      </c>
      <c r="AO157" s="6">
        <f t="shared" si="44"/>
        <v>360</v>
      </c>
      <c r="AP157" s="6">
        <v>2.4</v>
      </c>
      <c r="AQ157" s="90">
        <f t="shared" si="45"/>
        <v>216</v>
      </c>
      <c r="AR157" s="69" t="s">
        <v>34</v>
      </c>
    </row>
    <row r="158" spans="1:44" x14ac:dyDescent="0.25">
      <c r="A158" s="8" t="s">
        <v>19</v>
      </c>
      <c r="B158" s="7" t="s">
        <v>786</v>
      </c>
      <c r="C158" s="8" t="s">
        <v>18</v>
      </c>
      <c r="D158" s="8" t="s">
        <v>787</v>
      </c>
      <c r="E158" s="8" t="s">
        <v>806</v>
      </c>
      <c r="F158" s="9" t="s">
        <v>819</v>
      </c>
      <c r="G158" s="5" t="s">
        <v>820</v>
      </c>
      <c r="H158" s="8" t="s">
        <v>821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136">
        <f t="shared" si="48"/>
        <v>0</v>
      </c>
      <c r="X158" s="6">
        <v>0</v>
      </c>
      <c r="Y158" s="141">
        <f t="shared" si="46"/>
        <v>0</v>
      </c>
      <c r="Z158" s="6">
        <v>0</v>
      </c>
      <c r="AA158" s="90">
        <f t="shared" si="40"/>
        <v>0</v>
      </c>
      <c r="AB158" s="6">
        <v>0</v>
      </c>
      <c r="AC158" s="90">
        <f t="shared" si="41"/>
        <v>0</v>
      </c>
      <c r="AD158" s="121">
        <v>0</v>
      </c>
      <c r="AE158" s="6">
        <v>0</v>
      </c>
      <c r="AF158" s="90">
        <f t="shared" si="42"/>
        <v>0</v>
      </c>
      <c r="AG158" s="121">
        <v>0</v>
      </c>
      <c r="AH158" s="6">
        <v>0</v>
      </c>
      <c r="AI158" s="90">
        <f t="shared" si="47"/>
        <v>0</v>
      </c>
      <c r="AJ158" s="121">
        <v>0</v>
      </c>
      <c r="AK158" s="6">
        <v>0</v>
      </c>
      <c r="AL158" s="90">
        <f t="shared" si="43"/>
        <v>0</v>
      </c>
      <c r="AM158" s="121">
        <v>0</v>
      </c>
      <c r="AN158" s="6">
        <v>0</v>
      </c>
      <c r="AO158" s="6">
        <f t="shared" si="44"/>
        <v>0</v>
      </c>
      <c r="AP158" s="6">
        <v>0</v>
      </c>
      <c r="AQ158" s="90">
        <f t="shared" si="45"/>
        <v>0</v>
      </c>
      <c r="AR158" s="69" t="s">
        <v>34</v>
      </c>
    </row>
    <row r="159" spans="1:44" x14ac:dyDescent="0.25">
      <c r="A159" s="8" t="s">
        <v>19</v>
      </c>
      <c r="B159" s="7" t="s">
        <v>786</v>
      </c>
      <c r="C159" s="8" t="s">
        <v>18</v>
      </c>
      <c r="D159" s="8" t="s">
        <v>787</v>
      </c>
      <c r="E159" s="8" t="s">
        <v>788</v>
      </c>
      <c r="F159" s="9" t="s">
        <v>797</v>
      </c>
      <c r="G159" s="5" t="s">
        <v>802</v>
      </c>
      <c r="H159" s="8" t="s">
        <v>803</v>
      </c>
      <c r="I159" s="6">
        <v>22</v>
      </c>
      <c r="J159" s="6">
        <v>11</v>
      </c>
      <c r="K159" s="6">
        <v>0</v>
      </c>
      <c r="L159" s="6">
        <v>6</v>
      </c>
      <c r="M159" s="6">
        <v>6</v>
      </c>
      <c r="N159" s="6">
        <v>6</v>
      </c>
      <c r="O159" s="6">
        <v>12</v>
      </c>
      <c r="P159" s="6">
        <v>30</v>
      </c>
      <c r="Q159" s="6">
        <v>6</v>
      </c>
      <c r="R159" s="6">
        <v>6</v>
      </c>
      <c r="S159" s="6">
        <v>6</v>
      </c>
      <c r="T159" s="6">
        <v>12</v>
      </c>
      <c r="U159" s="6">
        <v>30</v>
      </c>
      <c r="V159" s="6">
        <v>180</v>
      </c>
      <c r="W159" s="136">
        <f t="shared" si="48"/>
        <v>16200</v>
      </c>
      <c r="X159" s="6">
        <v>12</v>
      </c>
      <c r="Y159" s="141">
        <f t="shared" si="46"/>
        <v>1080</v>
      </c>
      <c r="Z159" s="6">
        <v>2640</v>
      </c>
      <c r="AA159" s="90">
        <f t="shared" si="40"/>
        <v>237600</v>
      </c>
      <c r="AB159" s="6">
        <v>1320</v>
      </c>
      <c r="AC159" s="90">
        <f t="shared" si="41"/>
        <v>118800</v>
      </c>
      <c r="AD159" s="121">
        <v>734.64669488765878</v>
      </c>
      <c r="AE159" s="6">
        <v>1320</v>
      </c>
      <c r="AF159" s="90">
        <f t="shared" si="42"/>
        <v>118800</v>
      </c>
      <c r="AG159" s="121">
        <v>11412.992510582872</v>
      </c>
      <c r="AH159" s="6">
        <v>2</v>
      </c>
      <c r="AI159" s="90">
        <f t="shared" si="47"/>
        <v>180</v>
      </c>
      <c r="AJ159" s="121">
        <v>49.009738033191617</v>
      </c>
      <c r="AK159" s="6">
        <v>2</v>
      </c>
      <c r="AL159" s="90">
        <f t="shared" si="43"/>
        <v>180</v>
      </c>
      <c r="AM159" s="121">
        <v>180</v>
      </c>
      <c r="AN159" s="6">
        <v>16.5</v>
      </c>
      <c r="AO159" s="6">
        <f t="shared" si="44"/>
        <v>1485</v>
      </c>
      <c r="AP159" s="6">
        <v>9.9</v>
      </c>
      <c r="AQ159" s="90">
        <f t="shared" si="45"/>
        <v>891</v>
      </c>
      <c r="AR159" s="74" t="s">
        <v>34</v>
      </c>
    </row>
    <row r="160" spans="1:44" x14ac:dyDescent="0.25">
      <c r="A160" s="8" t="s">
        <v>19</v>
      </c>
      <c r="B160" s="7" t="s">
        <v>786</v>
      </c>
      <c r="C160" s="8" t="s">
        <v>18</v>
      </c>
      <c r="D160" s="8" t="s">
        <v>787</v>
      </c>
      <c r="E160" s="8" t="s">
        <v>788</v>
      </c>
      <c r="F160" s="9" t="s">
        <v>797</v>
      </c>
      <c r="G160" s="5" t="s">
        <v>804</v>
      </c>
      <c r="H160" s="8" t="s">
        <v>805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136">
        <f t="shared" si="48"/>
        <v>0</v>
      </c>
      <c r="X160" s="6">
        <v>0</v>
      </c>
      <c r="Y160" s="141">
        <f t="shared" si="46"/>
        <v>0</v>
      </c>
      <c r="Z160" s="6">
        <v>0</v>
      </c>
      <c r="AA160" s="90">
        <f t="shared" si="40"/>
        <v>0</v>
      </c>
      <c r="AB160" s="6">
        <v>0</v>
      </c>
      <c r="AC160" s="90">
        <f t="shared" si="41"/>
        <v>0</v>
      </c>
      <c r="AD160" s="121">
        <v>0</v>
      </c>
      <c r="AE160" s="6">
        <v>0</v>
      </c>
      <c r="AF160" s="90">
        <f t="shared" si="42"/>
        <v>0</v>
      </c>
      <c r="AG160" s="121">
        <v>0</v>
      </c>
      <c r="AH160" s="6">
        <v>0</v>
      </c>
      <c r="AI160" s="90">
        <f t="shared" si="47"/>
        <v>0</v>
      </c>
      <c r="AJ160" s="121">
        <v>0</v>
      </c>
      <c r="AK160" s="6">
        <v>0</v>
      </c>
      <c r="AL160" s="90">
        <f t="shared" si="43"/>
        <v>0</v>
      </c>
      <c r="AM160" s="121">
        <v>0</v>
      </c>
      <c r="AN160" s="6">
        <v>0</v>
      </c>
      <c r="AO160" s="6">
        <f t="shared" si="44"/>
        <v>0</v>
      </c>
      <c r="AP160" s="6">
        <v>0</v>
      </c>
      <c r="AQ160" s="90">
        <f t="shared" si="45"/>
        <v>0</v>
      </c>
      <c r="AR160" s="69" t="s">
        <v>34</v>
      </c>
    </row>
    <row r="161" spans="1:44" x14ac:dyDescent="0.25">
      <c r="A161" s="8" t="s">
        <v>19</v>
      </c>
      <c r="B161" s="7" t="s">
        <v>786</v>
      </c>
      <c r="C161" s="8" t="s">
        <v>18</v>
      </c>
      <c r="D161" s="8" t="s">
        <v>787</v>
      </c>
      <c r="E161" s="8" t="s">
        <v>835</v>
      </c>
      <c r="F161" s="9" t="s">
        <v>842</v>
      </c>
      <c r="G161" s="5" t="s">
        <v>843</v>
      </c>
      <c r="H161" s="8" t="s">
        <v>844</v>
      </c>
      <c r="I161" s="6">
        <v>35</v>
      </c>
      <c r="J161" s="6">
        <v>30</v>
      </c>
      <c r="K161" s="6">
        <v>4</v>
      </c>
      <c r="L161" s="6">
        <v>12</v>
      </c>
      <c r="M161" s="6">
        <v>12</v>
      </c>
      <c r="N161" s="6">
        <v>12</v>
      </c>
      <c r="O161" s="6">
        <v>30</v>
      </c>
      <c r="P161" s="6">
        <v>66</v>
      </c>
      <c r="Q161" s="6">
        <v>8</v>
      </c>
      <c r="R161" s="6">
        <v>8</v>
      </c>
      <c r="S161" s="6">
        <v>10</v>
      </c>
      <c r="T161" s="6">
        <v>18</v>
      </c>
      <c r="U161" s="6">
        <v>44</v>
      </c>
      <c r="V161" s="6">
        <v>330</v>
      </c>
      <c r="W161" s="136">
        <f t="shared" si="48"/>
        <v>29700</v>
      </c>
      <c r="X161" s="6">
        <v>22</v>
      </c>
      <c r="Y161" s="141">
        <f t="shared" si="46"/>
        <v>1980</v>
      </c>
      <c r="Z161" s="6">
        <v>5200</v>
      </c>
      <c r="AA161" s="92">
        <f t="shared" si="40"/>
        <v>468000</v>
      </c>
      <c r="AB161" s="6">
        <v>2600</v>
      </c>
      <c r="AC161" s="92">
        <f t="shared" si="41"/>
        <v>234000</v>
      </c>
      <c r="AD161" s="122">
        <v>1447.0313687181158</v>
      </c>
      <c r="AE161" s="6">
        <v>2600</v>
      </c>
      <c r="AF161" s="90">
        <f t="shared" si="42"/>
        <v>234000</v>
      </c>
      <c r="AG161" s="121">
        <v>22480.136763269296</v>
      </c>
      <c r="AH161" s="6">
        <v>3.6666666666666665</v>
      </c>
      <c r="AI161" s="92">
        <f t="shared" si="47"/>
        <v>330</v>
      </c>
      <c r="AJ161" s="122">
        <v>89.851186394184623</v>
      </c>
      <c r="AK161" s="6">
        <v>3.6666666666666665</v>
      </c>
      <c r="AL161" s="90">
        <f t="shared" si="43"/>
        <v>330</v>
      </c>
      <c r="AM161" s="121">
        <v>330</v>
      </c>
      <c r="AN161" s="6">
        <v>32.5</v>
      </c>
      <c r="AO161" s="6">
        <f t="shared" si="44"/>
        <v>2925</v>
      </c>
      <c r="AP161" s="6">
        <v>19.5</v>
      </c>
      <c r="AQ161" s="90">
        <f t="shared" si="45"/>
        <v>1755</v>
      </c>
      <c r="AR161" s="69" t="s">
        <v>34</v>
      </c>
    </row>
    <row r="162" spans="1:44" ht="15.75" thickBot="1" x14ac:dyDescent="0.3">
      <c r="A162" s="63" t="s">
        <v>872</v>
      </c>
      <c r="B162" s="63"/>
      <c r="C162" s="63"/>
      <c r="D162" s="63"/>
      <c r="E162" s="63"/>
      <c r="F162" s="64"/>
      <c r="G162" s="64"/>
      <c r="H162" s="63"/>
      <c r="I162" s="65">
        <f>SUM(I60:I161)</f>
        <v>4654</v>
      </c>
      <c r="J162" s="65">
        <f t="shared" ref="J162:AP162" si="49">SUM(J60:J161)</f>
        <v>2173</v>
      </c>
      <c r="K162" s="65">
        <f t="shared" si="49"/>
        <v>36</v>
      </c>
      <c r="L162" s="65">
        <f t="shared" si="49"/>
        <v>896</v>
      </c>
      <c r="M162" s="65">
        <f t="shared" si="49"/>
        <v>896</v>
      </c>
      <c r="N162" s="65">
        <f t="shared" si="49"/>
        <v>896</v>
      </c>
      <c r="O162" s="65">
        <f t="shared" si="49"/>
        <v>2190</v>
      </c>
      <c r="P162" s="65">
        <f t="shared" si="49"/>
        <v>4878</v>
      </c>
      <c r="Q162" s="65">
        <f t="shared" si="49"/>
        <v>998</v>
      </c>
      <c r="R162" s="65">
        <f t="shared" si="49"/>
        <v>998</v>
      </c>
      <c r="S162" s="65">
        <f t="shared" si="49"/>
        <v>1232</v>
      </c>
      <c r="T162" s="65">
        <f t="shared" si="49"/>
        <v>2370</v>
      </c>
      <c r="U162" s="65">
        <f t="shared" si="49"/>
        <v>5598</v>
      </c>
      <c r="V162" s="65">
        <f t="shared" si="49"/>
        <v>31428</v>
      </c>
      <c r="W162" s="137">
        <f t="shared" si="48"/>
        <v>2828520</v>
      </c>
      <c r="X162" s="65">
        <f t="shared" si="49"/>
        <v>2095.1999999999994</v>
      </c>
      <c r="Y162" s="140">
        <f>X162*90</f>
        <v>188567.99999999994</v>
      </c>
      <c r="Z162" s="65">
        <f t="shared" si="49"/>
        <v>546160</v>
      </c>
      <c r="AA162" s="94">
        <f t="shared" si="40"/>
        <v>49154400</v>
      </c>
      <c r="AB162" s="65">
        <f t="shared" si="49"/>
        <v>273080</v>
      </c>
      <c r="AC162" s="94">
        <f t="shared" si="41"/>
        <v>24577200</v>
      </c>
      <c r="AD162" s="123">
        <v>151982.81775751655</v>
      </c>
      <c r="AE162" s="65">
        <f t="shared" si="49"/>
        <v>273080</v>
      </c>
      <c r="AF162" s="94">
        <f>AE162*90</f>
        <v>24577200</v>
      </c>
      <c r="AG162" s="123">
        <v>2361106.0566590689</v>
      </c>
      <c r="AH162" s="65">
        <f t="shared" si="49"/>
        <v>349.20000000000005</v>
      </c>
      <c r="AI162" s="94">
        <f t="shared" si="47"/>
        <v>31428.000000000004</v>
      </c>
      <c r="AJ162" s="123">
        <v>8557.1002605952563</v>
      </c>
      <c r="AK162" s="65">
        <f t="shared" si="49"/>
        <v>349.20000000000005</v>
      </c>
      <c r="AL162" s="94">
        <f>AK162*90</f>
        <v>31428.000000000004</v>
      </c>
      <c r="AM162" s="123">
        <v>31428.000000000004</v>
      </c>
      <c r="AN162" s="65">
        <f t="shared" si="49"/>
        <v>3413.5</v>
      </c>
      <c r="AO162" s="113">
        <f>AN162*90</f>
        <v>307215</v>
      </c>
      <c r="AP162" s="65">
        <f t="shared" si="49"/>
        <v>2048.1000000000004</v>
      </c>
      <c r="AQ162" s="94">
        <f>AP162*90</f>
        <v>184329.00000000003</v>
      </c>
      <c r="AR162" s="63"/>
    </row>
    <row r="163" spans="1:44" x14ac:dyDescent="0.25">
      <c r="A163" s="8" t="s">
        <v>30</v>
      </c>
      <c r="B163" s="7" t="s">
        <v>14</v>
      </c>
      <c r="C163" s="8" t="s">
        <v>18</v>
      </c>
      <c r="D163" s="8" t="s">
        <v>15</v>
      </c>
      <c r="E163" s="8" t="s">
        <v>51</v>
      </c>
      <c r="F163" s="9" t="s">
        <v>55</v>
      </c>
      <c r="G163" s="5" t="s">
        <v>56</v>
      </c>
      <c r="H163" s="8" t="s">
        <v>57</v>
      </c>
      <c r="I163" s="6">
        <v>35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8</v>
      </c>
      <c r="R163" s="6">
        <v>8</v>
      </c>
      <c r="S163" s="6">
        <v>10</v>
      </c>
      <c r="T163" s="6">
        <v>18</v>
      </c>
      <c r="U163" s="6">
        <v>44</v>
      </c>
      <c r="V163" s="6">
        <v>132</v>
      </c>
      <c r="W163" s="136">
        <f t="shared" si="48"/>
        <v>11880</v>
      </c>
      <c r="X163" s="6">
        <v>8.8000000000000007</v>
      </c>
      <c r="Y163" s="141">
        <f>X163*90</f>
        <v>792.00000000000011</v>
      </c>
      <c r="Z163" s="6">
        <v>2800</v>
      </c>
      <c r="AA163" s="90">
        <f t="shared" si="40"/>
        <v>252000</v>
      </c>
      <c r="AB163" s="6">
        <v>1400</v>
      </c>
      <c r="AC163" s="90">
        <f t="shared" si="41"/>
        <v>126000</v>
      </c>
      <c r="AD163" s="121">
        <v>779.1707370020622</v>
      </c>
      <c r="AE163" s="6">
        <v>1400</v>
      </c>
      <c r="AF163" s="90">
        <f>AE163*90</f>
        <v>126000</v>
      </c>
      <c r="AG163" s="121">
        <v>12104.689026375772</v>
      </c>
      <c r="AH163" s="6">
        <v>1.4666666666666666</v>
      </c>
      <c r="AI163" s="90">
        <f t="shared" si="47"/>
        <v>132</v>
      </c>
      <c r="AJ163" s="121">
        <v>35.940474557673845</v>
      </c>
      <c r="AK163" s="6">
        <v>1.4666666666666666</v>
      </c>
      <c r="AL163" s="90">
        <f>AK163*90</f>
        <v>132</v>
      </c>
      <c r="AM163" s="126">
        <v>132</v>
      </c>
      <c r="AN163" s="108">
        <v>17.5</v>
      </c>
      <c r="AO163" s="112">
        <f t="shared" ref="AO163:AO226" si="50">AN163*90</f>
        <v>1575</v>
      </c>
      <c r="AP163" s="109">
        <v>10.5</v>
      </c>
      <c r="AQ163" s="98">
        <f>AP163*90</f>
        <v>945</v>
      </c>
      <c r="AR163" s="70" t="s">
        <v>34</v>
      </c>
    </row>
    <row r="164" spans="1:44" x14ac:dyDescent="0.25">
      <c r="A164" s="8" t="s">
        <v>30</v>
      </c>
      <c r="B164" s="7" t="s">
        <v>14</v>
      </c>
      <c r="C164" s="8" t="s">
        <v>18</v>
      </c>
      <c r="D164" s="8" t="s">
        <v>15</v>
      </c>
      <c r="E164" s="8" t="s">
        <v>51</v>
      </c>
      <c r="F164" s="9" t="s">
        <v>58</v>
      </c>
      <c r="G164" s="5" t="s">
        <v>59</v>
      </c>
      <c r="H164" s="8" t="s">
        <v>60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136">
        <f t="shared" si="48"/>
        <v>0</v>
      </c>
      <c r="X164" s="6">
        <v>0</v>
      </c>
      <c r="Y164" s="141">
        <f t="shared" ref="Y164:Y227" si="51">X164*90</f>
        <v>0</v>
      </c>
      <c r="Z164" s="6">
        <v>0</v>
      </c>
      <c r="AA164" s="90">
        <f t="shared" si="40"/>
        <v>0</v>
      </c>
      <c r="AB164" s="6">
        <v>0</v>
      </c>
      <c r="AC164" s="90">
        <f t="shared" si="41"/>
        <v>0</v>
      </c>
      <c r="AD164" s="121">
        <v>0</v>
      </c>
      <c r="AE164" s="6">
        <v>0</v>
      </c>
      <c r="AF164" s="90">
        <f t="shared" ref="AF164:AF227" si="52">AE164*90</f>
        <v>0</v>
      </c>
      <c r="AG164" s="121">
        <v>0</v>
      </c>
      <c r="AH164" s="6">
        <v>0</v>
      </c>
      <c r="AI164" s="90">
        <f t="shared" si="47"/>
        <v>0</v>
      </c>
      <c r="AJ164" s="121">
        <v>0</v>
      </c>
      <c r="AK164" s="6">
        <v>0</v>
      </c>
      <c r="AL164" s="90">
        <f t="shared" ref="AL164:AL227" si="53">AK164*90</f>
        <v>0</v>
      </c>
      <c r="AM164" s="126">
        <v>0</v>
      </c>
      <c r="AN164" s="108">
        <v>0</v>
      </c>
      <c r="AO164" s="112">
        <f t="shared" si="50"/>
        <v>0</v>
      </c>
      <c r="AP164" s="109">
        <v>0</v>
      </c>
      <c r="AQ164" s="98">
        <f t="shared" ref="AQ164:AQ227" si="54">AP164*90</f>
        <v>0</v>
      </c>
      <c r="AR164" s="70" t="s">
        <v>34</v>
      </c>
    </row>
    <row r="165" spans="1:44" x14ac:dyDescent="0.25">
      <c r="A165" s="8" t="s">
        <v>30</v>
      </c>
      <c r="B165" s="7" t="s">
        <v>14</v>
      </c>
      <c r="C165" s="8" t="s">
        <v>18</v>
      </c>
      <c r="D165" s="8" t="s">
        <v>15</v>
      </c>
      <c r="E165" s="8" t="s">
        <v>61</v>
      </c>
      <c r="F165" s="9" t="s">
        <v>79</v>
      </c>
      <c r="G165" s="5" t="s">
        <v>80</v>
      </c>
      <c r="H165" s="8" t="s">
        <v>81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136">
        <f t="shared" si="48"/>
        <v>0</v>
      </c>
      <c r="X165" s="6">
        <v>0</v>
      </c>
      <c r="Y165" s="141">
        <f t="shared" si="51"/>
        <v>0</v>
      </c>
      <c r="Z165" s="6">
        <v>0</v>
      </c>
      <c r="AA165" s="90">
        <f t="shared" si="40"/>
        <v>0</v>
      </c>
      <c r="AB165" s="6">
        <v>0</v>
      </c>
      <c r="AC165" s="90">
        <f t="shared" si="41"/>
        <v>0</v>
      </c>
      <c r="AD165" s="121">
        <v>0</v>
      </c>
      <c r="AE165" s="6">
        <v>0</v>
      </c>
      <c r="AF165" s="90">
        <f t="shared" si="52"/>
        <v>0</v>
      </c>
      <c r="AG165" s="121">
        <v>0</v>
      </c>
      <c r="AH165" s="6">
        <v>0</v>
      </c>
      <c r="AI165" s="90">
        <f t="shared" si="47"/>
        <v>0</v>
      </c>
      <c r="AJ165" s="121">
        <v>0</v>
      </c>
      <c r="AK165" s="6">
        <v>0</v>
      </c>
      <c r="AL165" s="90">
        <f t="shared" si="53"/>
        <v>0</v>
      </c>
      <c r="AM165" s="126">
        <v>0</v>
      </c>
      <c r="AN165" s="108">
        <v>0</v>
      </c>
      <c r="AO165" s="112">
        <f t="shared" si="50"/>
        <v>0</v>
      </c>
      <c r="AP165" s="109">
        <v>0</v>
      </c>
      <c r="AQ165" s="98">
        <f t="shared" si="54"/>
        <v>0</v>
      </c>
      <c r="AR165" s="74" t="s">
        <v>44</v>
      </c>
    </row>
    <row r="166" spans="1:44" x14ac:dyDescent="0.25">
      <c r="A166" s="8" t="s">
        <v>30</v>
      </c>
      <c r="B166" s="7" t="s">
        <v>185</v>
      </c>
      <c r="C166" s="8" t="s">
        <v>18</v>
      </c>
      <c r="D166" s="8" t="s">
        <v>186</v>
      </c>
      <c r="E166" s="8" t="s">
        <v>187</v>
      </c>
      <c r="F166" s="9" t="s">
        <v>192</v>
      </c>
      <c r="G166" s="5" t="s">
        <v>193</v>
      </c>
      <c r="H166" s="8" t="s">
        <v>194</v>
      </c>
      <c r="I166" s="6">
        <v>17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4</v>
      </c>
      <c r="R166" s="6">
        <v>4</v>
      </c>
      <c r="S166" s="6">
        <v>6</v>
      </c>
      <c r="T166" s="6">
        <v>10</v>
      </c>
      <c r="U166" s="6">
        <v>24</v>
      </c>
      <c r="V166" s="6">
        <v>72</v>
      </c>
      <c r="W166" s="136">
        <f t="shared" si="48"/>
        <v>6480</v>
      </c>
      <c r="X166" s="6">
        <v>4.8</v>
      </c>
      <c r="Y166" s="141">
        <f t="shared" si="51"/>
        <v>432</v>
      </c>
      <c r="Z166" s="6">
        <v>1360</v>
      </c>
      <c r="AA166" s="90">
        <f t="shared" si="40"/>
        <v>122400</v>
      </c>
      <c r="AB166" s="6">
        <v>680</v>
      </c>
      <c r="AC166" s="90">
        <f t="shared" si="41"/>
        <v>61200</v>
      </c>
      <c r="AD166" s="121">
        <v>378.45435797243027</v>
      </c>
      <c r="AE166" s="6">
        <v>680</v>
      </c>
      <c r="AF166" s="90">
        <f t="shared" si="52"/>
        <v>61200</v>
      </c>
      <c r="AG166" s="121">
        <v>5879.420384239661</v>
      </c>
      <c r="AH166" s="6">
        <v>0.8</v>
      </c>
      <c r="AI166" s="90">
        <f t="shared" si="47"/>
        <v>72</v>
      </c>
      <c r="AJ166" s="121">
        <v>19.603895213276648</v>
      </c>
      <c r="AK166" s="6">
        <v>0.8</v>
      </c>
      <c r="AL166" s="90">
        <f t="shared" si="53"/>
        <v>72</v>
      </c>
      <c r="AM166" s="126">
        <v>72</v>
      </c>
      <c r="AN166" s="108">
        <v>8.5</v>
      </c>
      <c r="AO166" s="112">
        <f t="shared" si="50"/>
        <v>765</v>
      </c>
      <c r="AP166" s="109">
        <v>5.0999999999999996</v>
      </c>
      <c r="AQ166" s="98">
        <f t="shared" si="54"/>
        <v>458.99999999999994</v>
      </c>
      <c r="AR166" s="70" t="s">
        <v>34</v>
      </c>
    </row>
    <row r="167" spans="1:44" x14ac:dyDescent="0.25">
      <c r="A167" s="8" t="s">
        <v>30</v>
      </c>
      <c r="B167" s="7" t="s">
        <v>185</v>
      </c>
      <c r="C167" s="8" t="s">
        <v>18</v>
      </c>
      <c r="D167" s="8" t="s">
        <v>186</v>
      </c>
      <c r="E167" s="8" t="s">
        <v>187</v>
      </c>
      <c r="F167" s="9" t="s">
        <v>195</v>
      </c>
      <c r="G167" s="5" t="s">
        <v>196</v>
      </c>
      <c r="H167" s="8" t="s">
        <v>197</v>
      </c>
      <c r="I167" s="6">
        <v>18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4</v>
      </c>
      <c r="R167" s="6">
        <v>4</v>
      </c>
      <c r="S167" s="6">
        <v>6</v>
      </c>
      <c r="T167" s="6">
        <v>10</v>
      </c>
      <c r="U167" s="6">
        <v>24</v>
      </c>
      <c r="V167" s="6">
        <v>72</v>
      </c>
      <c r="W167" s="136">
        <f t="shared" si="48"/>
        <v>6480</v>
      </c>
      <c r="X167" s="6">
        <v>4.8</v>
      </c>
      <c r="Y167" s="141">
        <f t="shared" si="51"/>
        <v>432</v>
      </c>
      <c r="Z167" s="6">
        <v>1440</v>
      </c>
      <c r="AA167" s="90">
        <f t="shared" si="40"/>
        <v>129600</v>
      </c>
      <c r="AB167" s="6">
        <v>720</v>
      </c>
      <c r="AC167" s="90">
        <f t="shared" si="41"/>
        <v>64800</v>
      </c>
      <c r="AD167" s="121">
        <v>400.71637902963204</v>
      </c>
      <c r="AE167" s="6">
        <v>720</v>
      </c>
      <c r="AF167" s="90">
        <f t="shared" si="52"/>
        <v>64800</v>
      </c>
      <c r="AG167" s="121">
        <v>6225.2686421361122</v>
      </c>
      <c r="AH167" s="6">
        <v>0.8</v>
      </c>
      <c r="AI167" s="90">
        <f t="shared" si="47"/>
        <v>72</v>
      </c>
      <c r="AJ167" s="121">
        <v>19.603895213276648</v>
      </c>
      <c r="AK167" s="6">
        <v>0.8</v>
      </c>
      <c r="AL167" s="90">
        <f t="shared" si="53"/>
        <v>72</v>
      </c>
      <c r="AM167" s="126">
        <v>72</v>
      </c>
      <c r="AN167" s="108">
        <v>9</v>
      </c>
      <c r="AO167" s="112">
        <f t="shared" si="50"/>
        <v>810</v>
      </c>
      <c r="AP167" s="109">
        <v>5.3999999999999995</v>
      </c>
      <c r="AQ167" s="98">
        <f t="shared" si="54"/>
        <v>485.99999999999994</v>
      </c>
      <c r="AR167" s="70" t="s">
        <v>34</v>
      </c>
    </row>
    <row r="168" spans="1:44" x14ac:dyDescent="0.25">
      <c r="A168" s="8" t="s">
        <v>30</v>
      </c>
      <c r="B168" s="7" t="s">
        <v>185</v>
      </c>
      <c r="C168" s="8" t="s">
        <v>18</v>
      </c>
      <c r="D168" s="8" t="s">
        <v>186</v>
      </c>
      <c r="E168" s="8" t="s">
        <v>204</v>
      </c>
      <c r="F168" s="9" t="s">
        <v>208</v>
      </c>
      <c r="G168" s="5" t="s">
        <v>209</v>
      </c>
      <c r="H168" s="8" t="s">
        <v>210</v>
      </c>
      <c r="I168" s="6">
        <v>27</v>
      </c>
      <c r="J168" s="6">
        <v>10</v>
      </c>
      <c r="K168" s="6">
        <v>0</v>
      </c>
      <c r="L168" s="6">
        <v>4</v>
      </c>
      <c r="M168" s="6">
        <v>4</v>
      </c>
      <c r="N168" s="6">
        <v>4</v>
      </c>
      <c r="O168" s="6">
        <v>10</v>
      </c>
      <c r="P168" s="6">
        <v>22</v>
      </c>
      <c r="Q168" s="6">
        <v>6</v>
      </c>
      <c r="R168" s="6">
        <v>6</v>
      </c>
      <c r="S168" s="6">
        <v>8</v>
      </c>
      <c r="T168" s="6">
        <v>14</v>
      </c>
      <c r="U168" s="6">
        <v>34</v>
      </c>
      <c r="V168" s="6">
        <v>168</v>
      </c>
      <c r="W168" s="136">
        <f t="shared" si="48"/>
        <v>15120</v>
      </c>
      <c r="X168" s="6">
        <v>11.2</v>
      </c>
      <c r="Y168" s="141">
        <f t="shared" si="51"/>
        <v>1007.9999999999999</v>
      </c>
      <c r="Z168" s="6">
        <v>2960</v>
      </c>
      <c r="AA168" s="90">
        <f t="shared" si="40"/>
        <v>266400</v>
      </c>
      <c r="AB168" s="6">
        <v>1480</v>
      </c>
      <c r="AC168" s="90">
        <f t="shared" si="41"/>
        <v>133200</v>
      </c>
      <c r="AD168" s="121">
        <v>823.69477911646572</v>
      </c>
      <c r="AE168" s="6">
        <v>1480</v>
      </c>
      <c r="AF168" s="90">
        <f t="shared" si="52"/>
        <v>133200</v>
      </c>
      <c r="AG168" s="121">
        <v>12796.385542168673</v>
      </c>
      <c r="AH168" s="6">
        <v>1.8666666666666667</v>
      </c>
      <c r="AI168" s="90">
        <f t="shared" si="47"/>
        <v>168</v>
      </c>
      <c r="AJ168" s="121">
        <v>45.742422164312174</v>
      </c>
      <c r="AK168" s="6">
        <v>1.8666666666666667</v>
      </c>
      <c r="AL168" s="90">
        <f t="shared" si="53"/>
        <v>168</v>
      </c>
      <c r="AM168" s="126">
        <v>168</v>
      </c>
      <c r="AN168" s="108">
        <v>18.5</v>
      </c>
      <c r="AO168" s="112">
        <f t="shared" si="50"/>
        <v>1665</v>
      </c>
      <c r="AP168" s="109">
        <v>11.1</v>
      </c>
      <c r="AQ168" s="98">
        <f t="shared" si="54"/>
        <v>999</v>
      </c>
      <c r="AR168" s="70" t="s">
        <v>34</v>
      </c>
    </row>
    <row r="169" spans="1:44" x14ac:dyDescent="0.25">
      <c r="A169" s="8" t="s">
        <v>30</v>
      </c>
      <c r="B169" s="7" t="s">
        <v>185</v>
      </c>
      <c r="C169" s="8" t="s">
        <v>18</v>
      </c>
      <c r="D169" s="8" t="s">
        <v>186</v>
      </c>
      <c r="E169" s="8" t="s">
        <v>204</v>
      </c>
      <c r="F169" s="9" t="s">
        <v>211</v>
      </c>
      <c r="G169" s="5" t="s">
        <v>212</v>
      </c>
      <c r="H169" s="8" t="s">
        <v>213</v>
      </c>
      <c r="I169" s="6">
        <v>9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2</v>
      </c>
      <c r="R169" s="6">
        <v>2</v>
      </c>
      <c r="S169" s="6">
        <v>4</v>
      </c>
      <c r="T169" s="6">
        <v>6</v>
      </c>
      <c r="U169" s="6">
        <v>14</v>
      </c>
      <c r="V169" s="6">
        <v>42</v>
      </c>
      <c r="W169" s="136">
        <f t="shared" si="48"/>
        <v>3780</v>
      </c>
      <c r="X169" s="6">
        <v>2.8</v>
      </c>
      <c r="Y169" s="141">
        <f t="shared" si="51"/>
        <v>251.99999999999997</v>
      </c>
      <c r="Z169" s="6">
        <v>720</v>
      </c>
      <c r="AA169" s="90">
        <f t="shared" si="40"/>
        <v>64800</v>
      </c>
      <c r="AB169" s="6">
        <v>360</v>
      </c>
      <c r="AC169" s="90">
        <f t="shared" si="41"/>
        <v>32400</v>
      </c>
      <c r="AD169" s="121">
        <v>200.35818951481602</v>
      </c>
      <c r="AE169" s="6">
        <v>360</v>
      </c>
      <c r="AF169" s="90">
        <f t="shared" si="52"/>
        <v>32400</v>
      </c>
      <c r="AG169" s="121">
        <v>3112.6343210680561</v>
      </c>
      <c r="AH169" s="6">
        <v>0.46666666666666667</v>
      </c>
      <c r="AI169" s="90">
        <f t="shared" si="47"/>
        <v>42</v>
      </c>
      <c r="AJ169" s="121">
        <v>11.435605541078044</v>
      </c>
      <c r="AK169" s="6">
        <v>0.46666666666666667</v>
      </c>
      <c r="AL169" s="90">
        <f t="shared" si="53"/>
        <v>42</v>
      </c>
      <c r="AM169" s="126">
        <v>42</v>
      </c>
      <c r="AN169" s="108">
        <v>4.5</v>
      </c>
      <c r="AO169" s="112">
        <f t="shared" si="50"/>
        <v>405</v>
      </c>
      <c r="AP169" s="109">
        <v>2.6999999999999997</v>
      </c>
      <c r="AQ169" s="98">
        <f t="shared" si="54"/>
        <v>242.99999999999997</v>
      </c>
      <c r="AR169" s="70" t="s">
        <v>34</v>
      </c>
    </row>
    <row r="170" spans="1:44" x14ac:dyDescent="0.25">
      <c r="A170" s="8" t="s">
        <v>30</v>
      </c>
      <c r="B170" s="7" t="s">
        <v>185</v>
      </c>
      <c r="C170" s="8" t="s">
        <v>18</v>
      </c>
      <c r="D170" s="8" t="s">
        <v>186</v>
      </c>
      <c r="E170" s="8" t="s">
        <v>219</v>
      </c>
      <c r="F170" s="9" t="s">
        <v>223</v>
      </c>
      <c r="G170" s="5" t="s">
        <v>224</v>
      </c>
      <c r="H170" s="8" t="s">
        <v>225</v>
      </c>
      <c r="I170" s="6">
        <v>14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4</v>
      </c>
      <c r="R170" s="6">
        <v>4</v>
      </c>
      <c r="S170" s="6">
        <v>4</v>
      </c>
      <c r="T170" s="6">
        <v>8</v>
      </c>
      <c r="U170" s="6">
        <v>20</v>
      </c>
      <c r="V170" s="6">
        <v>60</v>
      </c>
      <c r="W170" s="136">
        <f t="shared" si="48"/>
        <v>5400</v>
      </c>
      <c r="X170" s="6">
        <v>4</v>
      </c>
      <c r="Y170" s="141">
        <f t="shared" si="51"/>
        <v>360</v>
      </c>
      <c r="Z170" s="6">
        <v>1120</v>
      </c>
      <c r="AA170" s="90">
        <f t="shared" si="40"/>
        <v>100800</v>
      </c>
      <c r="AB170" s="6">
        <v>560</v>
      </c>
      <c r="AC170" s="90">
        <f t="shared" si="41"/>
        <v>50400</v>
      </c>
      <c r="AD170" s="121">
        <v>311.66829480082492</v>
      </c>
      <c r="AE170" s="6">
        <v>560</v>
      </c>
      <c r="AF170" s="90">
        <f t="shared" si="52"/>
        <v>50400</v>
      </c>
      <c r="AG170" s="121">
        <v>4841.8756105503089</v>
      </c>
      <c r="AH170" s="6">
        <v>0.66666666666666663</v>
      </c>
      <c r="AI170" s="90">
        <f t="shared" si="47"/>
        <v>60</v>
      </c>
      <c r="AJ170" s="121">
        <v>16.336579344397201</v>
      </c>
      <c r="AK170" s="6">
        <v>0.66666666666666663</v>
      </c>
      <c r="AL170" s="90">
        <f t="shared" si="53"/>
        <v>60</v>
      </c>
      <c r="AM170" s="126">
        <v>60</v>
      </c>
      <c r="AN170" s="108">
        <v>7</v>
      </c>
      <c r="AO170" s="112">
        <f t="shared" si="50"/>
        <v>630</v>
      </c>
      <c r="AP170" s="109">
        <v>4.2</v>
      </c>
      <c r="AQ170" s="98">
        <f t="shared" si="54"/>
        <v>378</v>
      </c>
      <c r="AR170" s="70" t="s">
        <v>34</v>
      </c>
    </row>
    <row r="171" spans="1:44" x14ac:dyDescent="0.25">
      <c r="A171" s="8" t="s">
        <v>30</v>
      </c>
      <c r="B171" s="7" t="s">
        <v>185</v>
      </c>
      <c r="C171" s="8" t="s">
        <v>18</v>
      </c>
      <c r="D171" s="8" t="s">
        <v>186</v>
      </c>
      <c r="E171" s="8" t="s">
        <v>219</v>
      </c>
      <c r="F171" s="9" t="s">
        <v>226</v>
      </c>
      <c r="G171" s="5" t="s">
        <v>227</v>
      </c>
      <c r="H171" s="8" t="s">
        <v>228</v>
      </c>
      <c r="I171" s="6">
        <v>15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4</v>
      </c>
      <c r="R171" s="6">
        <v>4</v>
      </c>
      <c r="S171" s="6">
        <v>4</v>
      </c>
      <c r="T171" s="6">
        <v>8</v>
      </c>
      <c r="U171" s="6">
        <v>20</v>
      </c>
      <c r="V171" s="6">
        <v>60</v>
      </c>
      <c r="W171" s="136">
        <f t="shared" si="48"/>
        <v>5400</v>
      </c>
      <c r="X171" s="6">
        <v>4</v>
      </c>
      <c r="Y171" s="141">
        <f t="shared" si="51"/>
        <v>360</v>
      </c>
      <c r="Z171" s="6">
        <v>1200</v>
      </c>
      <c r="AA171" s="90">
        <f t="shared" si="40"/>
        <v>108000</v>
      </c>
      <c r="AB171" s="6">
        <v>600</v>
      </c>
      <c r="AC171" s="90">
        <f t="shared" si="41"/>
        <v>54000</v>
      </c>
      <c r="AD171" s="121">
        <v>333.93031585802669</v>
      </c>
      <c r="AE171" s="6">
        <v>600</v>
      </c>
      <c r="AF171" s="90">
        <f t="shared" si="52"/>
        <v>54000</v>
      </c>
      <c r="AG171" s="121">
        <v>5187.7238684467602</v>
      </c>
      <c r="AH171" s="6">
        <v>0.66666666666666663</v>
      </c>
      <c r="AI171" s="90">
        <f t="shared" si="47"/>
        <v>60</v>
      </c>
      <c r="AJ171" s="121">
        <v>16.336579344397201</v>
      </c>
      <c r="AK171" s="6">
        <v>0.66666666666666663</v>
      </c>
      <c r="AL171" s="90">
        <f t="shared" si="53"/>
        <v>60</v>
      </c>
      <c r="AM171" s="126">
        <v>60</v>
      </c>
      <c r="AN171" s="108">
        <v>7.5</v>
      </c>
      <c r="AO171" s="112">
        <f t="shared" si="50"/>
        <v>675</v>
      </c>
      <c r="AP171" s="109">
        <v>4.5</v>
      </c>
      <c r="AQ171" s="98">
        <f t="shared" si="54"/>
        <v>405</v>
      </c>
      <c r="AR171" s="70" t="s">
        <v>34</v>
      </c>
    </row>
    <row r="172" spans="1:44" x14ac:dyDescent="0.25">
      <c r="A172" s="8" t="s">
        <v>30</v>
      </c>
      <c r="B172" s="7" t="s">
        <v>185</v>
      </c>
      <c r="C172" s="8" t="s">
        <v>18</v>
      </c>
      <c r="D172" s="8" t="s">
        <v>186</v>
      </c>
      <c r="E172" s="8" t="s">
        <v>187</v>
      </c>
      <c r="F172" s="9" t="s">
        <v>198</v>
      </c>
      <c r="G172" s="5" t="s">
        <v>199</v>
      </c>
      <c r="H172" s="8" t="s">
        <v>200</v>
      </c>
      <c r="I172" s="6">
        <v>25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6</v>
      </c>
      <c r="R172" s="6">
        <v>6</v>
      </c>
      <c r="S172" s="6">
        <v>8</v>
      </c>
      <c r="T172" s="6">
        <v>14</v>
      </c>
      <c r="U172" s="6">
        <v>34</v>
      </c>
      <c r="V172" s="6">
        <v>102</v>
      </c>
      <c r="W172" s="136">
        <f t="shared" si="48"/>
        <v>9180</v>
      </c>
      <c r="X172" s="6">
        <v>6.8</v>
      </c>
      <c r="Y172" s="141">
        <f t="shared" si="51"/>
        <v>612</v>
      </c>
      <c r="Z172" s="6">
        <v>2000</v>
      </c>
      <c r="AA172" s="90">
        <f>Z172*90</f>
        <v>180000</v>
      </c>
      <c r="AB172" s="6">
        <v>1000</v>
      </c>
      <c r="AC172" s="90">
        <f t="shared" si="41"/>
        <v>90000</v>
      </c>
      <c r="AD172" s="121">
        <v>556.55052643004456</v>
      </c>
      <c r="AE172" s="6">
        <v>1000</v>
      </c>
      <c r="AF172" s="90">
        <f t="shared" si="52"/>
        <v>90000</v>
      </c>
      <c r="AG172" s="121">
        <v>8646.2064474112685</v>
      </c>
      <c r="AH172" s="6">
        <v>1.1333333333333333</v>
      </c>
      <c r="AI172" s="90">
        <f t="shared" si="47"/>
        <v>102</v>
      </c>
      <c r="AJ172" s="121">
        <v>27.772184885475244</v>
      </c>
      <c r="AK172" s="6">
        <v>1.1333333333333333</v>
      </c>
      <c r="AL172" s="90">
        <f t="shared" si="53"/>
        <v>102</v>
      </c>
      <c r="AM172" s="126">
        <v>102</v>
      </c>
      <c r="AN172" s="108">
        <v>12.5</v>
      </c>
      <c r="AO172" s="112">
        <f t="shared" si="50"/>
        <v>1125</v>
      </c>
      <c r="AP172" s="109">
        <v>7.5</v>
      </c>
      <c r="AQ172" s="98">
        <f t="shared" si="54"/>
        <v>675</v>
      </c>
      <c r="AR172" s="70" t="s">
        <v>34</v>
      </c>
    </row>
    <row r="173" spans="1:44" x14ac:dyDescent="0.25">
      <c r="A173" s="8" t="s">
        <v>30</v>
      </c>
      <c r="B173" s="13" t="s">
        <v>185</v>
      </c>
      <c r="C173" s="8" t="s">
        <v>18</v>
      </c>
      <c r="D173" s="8" t="s">
        <v>186</v>
      </c>
      <c r="E173" s="8" t="s">
        <v>204</v>
      </c>
      <c r="F173" s="9" t="s">
        <v>214</v>
      </c>
      <c r="G173" s="5" t="s">
        <v>215</v>
      </c>
      <c r="H173" s="8" t="s">
        <v>216</v>
      </c>
      <c r="I173" s="6">
        <v>38</v>
      </c>
      <c r="J173" s="6">
        <v>20</v>
      </c>
      <c r="K173" s="6">
        <v>0</v>
      </c>
      <c r="L173" s="6">
        <v>8</v>
      </c>
      <c r="M173" s="6">
        <v>8</v>
      </c>
      <c r="N173" s="6">
        <v>8</v>
      </c>
      <c r="O173" s="6">
        <v>20</v>
      </c>
      <c r="P173" s="6">
        <v>44</v>
      </c>
      <c r="Q173" s="6">
        <v>8</v>
      </c>
      <c r="R173" s="6">
        <v>8</v>
      </c>
      <c r="S173" s="6">
        <v>10</v>
      </c>
      <c r="T173" s="6">
        <v>20</v>
      </c>
      <c r="U173" s="6">
        <v>46</v>
      </c>
      <c r="V173" s="6">
        <v>270</v>
      </c>
      <c r="W173" s="136">
        <f t="shared" si="48"/>
        <v>24300</v>
      </c>
      <c r="X173" s="6">
        <v>18</v>
      </c>
      <c r="Y173" s="141">
        <f t="shared" si="51"/>
        <v>1620</v>
      </c>
      <c r="Z173" s="6">
        <v>4640</v>
      </c>
      <c r="AA173" s="90">
        <f t="shared" ref="AA173:AA236" si="55">Z173*90</f>
        <v>417600</v>
      </c>
      <c r="AB173" s="6">
        <v>2320</v>
      </c>
      <c r="AC173" s="90">
        <f t="shared" si="41"/>
        <v>208800</v>
      </c>
      <c r="AD173" s="121">
        <v>1291.197221317703</v>
      </c>
      <c r="AE173" s="6">
        <v>2320</v>
      </c>
      <c r="AF173" s="90">
        <f t="shared" si="52"/>
        <v>208800</v>
      </c>
      <c r="AG173" s="121">
        <v>20059.198957994136</v>
      </c>
      <c r="AH173" s="6">
        <v>3</v>
      </c>
      <c r="AI173" s="90">
        <f t="shared" si="47"/>
        <v>270</v>
      </c>
      <c r="AJ173" s="121">
        <v>73.514607049787401</v>
      </c>
      <c r="AK173" s="6">
        <v>3</v>
      </c>
      <c r="AL173" s="90">
        <f t="shared" si="53"/>
        <v>270</v>
      </c>
      <c r="AM173" s="126">
        <v>270</v>
      </c>
      <c r="AN173" s="108">
        <v>29</v>
      </c>
      <c r="AO173" s="112">
        <f t="shared" si="50"/>
        <v>2610</v>
      </c>
      <c r="AP173" s="109">
        <v>17.399999999999999</v>
      </c>
      <c r="AQ173" s="98">
        <f t="shared" si="54"/>
        <v>1565.9999999999998</v>
      </c>
      <c r="AR173" s="70" t="s">
        <v>34</v>
      </c>
    </row>
    <row r="174" spans="1:44" x14ac:dyDescent="0.25">
      <c r="A174" s="8" t="s">
        <v>30</v>
      </c>
      <c r="B174" s="7" t="s">
        <v>185</v>
      </c>
      <c r="C174" s="8" t="s">
        <v>18</v>
      </c>
      <c r="D174" s="8" t="s">
        <v>186</v>
      </c>
      <c r="E174" s="8" t="s">
        <v>219</v>
      </c>
      <c r="F174" s="9" t="s">
        <v>232</v>
      </c>
      <c r="G174" s="5" t="s">
        <v>233</v>
      </c>
      <c r="H174" s="8" t="s">
        <v>234</v>
      </c>
      <c r="I174" s="6">
        <v>26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6</v>
      </c>
      <c r="R174" s="6">
        <v>6</v>
      </c>
      <c r="S174" s="6">
        <v>8</v>
      </c>
      <c r="T174" s="6">
        <v>14</v>
      </c>
      <c r="U174" s="6">
        <v>34</v>
      </c>
      <c r="V174" s="6">
        <v>102</v>
      </c>
      <c r="W174" s="136">
        <f t="shared" si="48"/>
        <v>9180</v>
      </c>
      <c r="X174" s="6">
        <v>6.8</v>
      </c>
      <c r="Y174" s="141">
        <f t="shared" si="51"/>
        <v>612</v>
      </c>
      <c r="Z174" s="6">
        <v>2080</v>
      </c>
      <c r="AA174" s="90">
        <f t="shared" si="55"/>
        <v>187200</v>
      </c>
      <c r="AB174" s="6">
        <v>1040</v>
      </c>
      <c r="AC174" s="90">
        <f t="shared" si="41"/>
        <v>93600</v>
      </c>
      <c r="AD174" s="121">
        <v>578.81254748724621</v>
      </c>
      <c r="AE174" s="6">
        <v>1040</v>
      </c>
      <c r="AF174" s="90">
        <f t="shared" si="52"/>
        <v>93600</v>
      </c>
      <c r="AG174" s="121">
        <v>8992.0547053077153</v>
      </c>
      <c r="AH174" s="6">
        <v>1.1333333333333333</v>
      </c>
      <c r="AI174" s="90">
        <f t="shared" si="47"/>
        <v>102</v>
      </c>
      <c r="AJ174" s="121">
        <v>27.772184885475244</v>
      </c>
      <c r="AK174" s="6">
        <v>1.1333333333333333</v>
      </c>
      <c r="AL174" s="90">
        <f t="shared" si="53"/>
        <v>102</v>
      </c>
      <c r="AM174" s="126">
        <v>102</v>
      </c>
      <c r="AN174" s="108">
        <v>13</v>
      </c>
      <c r="AO174" s="112">
        <f t="shared" si="50"/>
        <v>1170</v>
      </c>
      <c r="AP174" s="109">
        <v>7.8</v>
      </c>
      <c r="AQ174" s="98">
        <f t="shared" si="54"/>
        <v>702</v>
      </c>
      <c r="AR174" s="70" t="s">
        <v>34</v>
      </c>
    </row>
    <row r="175" spans="1:44" x14ac:dyDescent="0.25">
      <c r="A175" s="8" t="s">
        <v>30</v>
      </c>
      <c r="B175" s="7" t="s">
        <v>185</v>
      </c>
      <c r="C175" s="8" t="s">
        <v>18</v>
      </c>
      <c r="D175" s="8" t="s">
        <v>186</v>
      </c>
      <c r="E175" s="8" t="s">
        <v>219</v>
      </c>
      <c r="F175" s="9" t="s">
        <v>235</v>
      </c>
      <c r="G175" s="5" t="s">
        <v>236</v>
      </c>
      <c r="H175" s="8" t="s">
        <v>237</v>
      </c>
      <c r="I175" s="6">
        <v>9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2</v>
      </c>
      <c r="R175" s="6">
        <v>2</v>
      </c>
      <c r="S175" s="6">
        <v>4</v>
      </c>
      <c r="T175" s="6">
        <v>6</v>
      </c>
      <c r="U175" s="6">
        <v>14</v>
      </c>
      <c r="V175" s="6">
        <v>42</v>
      </c>
      <c r="W175" s="136">
        <f t="shared" si="48"/>
        <v>3780</v>
      </c>
      <c r="X175" s="6">
        <v>2.8</v>
      </c>
      <c r="Y175" s="141">
        <f t="shared" si="51"/>
        <v>251.99999999999997</v>
      </c>
      <c r="Z175" s="6">
        <v>720</v>
      </c>
      <c r="AA175" s="90">
        <f t="shared" si="55"/>
        <v>64800</v>
      </c>
      <c r="AB175" s="6">
        <v>360</v>
      </c>
      <c r="AC175" s="90">
        <f t="shared" si="41"/>
        <v>32400</v>
      </c>
      <c r="AD175" s="121">
        <v>200.35818951481602</v>
      </c>
      <c r="AE175" s="6">
        <v>360</v>
      </c>
      <c r="AF175" s="90">
        <f t="shared" si="52"/>
        <v>32400</v>
      </c>
      <c r="AG175" s="121">
        <v>3112.6343210680561</v>
      </c>
      <c r="AH175" s="6">
        <v>0.46666666666666667</v>
      </c>
      <c r="AI175" s="90">
        <f t="shared" si="47"/>
        <v>42</v>
      </c>
      <c r="AJ175" s="121">
        <v>11.435605541078044</v>
      </c>
      <c r="AK175" s="6">
        <v>0.46666666666666667</v>
      </c>
      <c r="AL175" s="90">
        <f t="shared" si="53"/>
        <v>42</v>
      </c>
      <c r="AM175" s="126">
        <v>42</v>
      </c>
      <c r="AN175" s="108">
        <v>4.5</v>
      </c>
      <c r="AO175" s="112">
        <f t="shared" si="50"/>
        <v>405</v>
      </c>
      <c r="AP175" s="109">
        <v>2.6999999999999997</v>
      </c>
      <c r="AQ175" s="98">
        <f t="shared" si="54"/>
        <v>242.99999999999997</v>
      </c>
      <c r="AR175" s="70" t="s">
        <v>34</v>
      </c>
    </row>
    <row r="176" spans="1:44" x14ac:dyDescent="0.25">
      <c r="A176" s="8" t="s">
        <v>30</v>
      </c>
      <c r="B176" s="7" t="s">
        <v>185</v>
      </c>
      <c r="C176" s="8" t="s">
        <v>18</v>
      </c>
      <c r="D176" s="8" t="s">
        <v>186</v>
      </c>
      <c r="E176" s="8" t="s">
        <v>187</v>
      </c>
      <c r="F176" s="9" t="s">
        <v>201</v>
      </c>
      <c r="G176" s="5" t="s">
        <v>202</v>
      </c>
      <c r="H176" s="8" t="s">
        <v>203</v>
      </c>
      <c r="I176" s="6">
        <v>18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4</v>
      </c>
      <c r="R176" s="6">
        <v>4</v>
      </c>
      <c r="S176" s="6">
        <v>6</v>
      </c>
      <c r="T176" s="6">
        <v>10</v>
      </c>
      <c r="U176" s="6">
        <v>24</v>
      </c>
      <c r="V176" s="6">
        <v>72</v>
      </c>
      <c r="W176" s="136">
        <f t="shared" si="48"/>
        <v>6480</v>
      </c>
      <c r="X176" s="6">
        <v>4.8</v>
      </c>
      <c r="Y176" s="141">
        <f t="shared" si="51"/>
        <v>432</v>
      </c>
      <c r="Z176" s="6">
        <v>1440</v>
      </c>
      <c r="AA176" s="90">
        <f t="shared" si="55"/>
        <v>129600</v>
      </c>
      <c r="AB176" s="6">
        <v>720</v>
      </c>
      <c r="AC176" s="90">
        <f t="shared" si="41"/>
        <v>64800</v>
      </c>
      <c r="AD176" s="121">
        <v>400.71637902963204</v>
      </c>
      <c r="AE176" s="6">
        <v>720</v>
      </c>
      <c r="AF176" s="90">
        <f t="shared" si="52"/>
        <v>64800</v>
      </c>
      <c r="AG176" s="121">
        <v>6225.2686421361122</v>
      </c>
      <c r="AH176" s="6">
        <v>0.8</v>
      </c>
      <c r="AI176" s="90">
        <f t="shared" si="47"/>
        <v>72</v>
      </c>
      <c r="AJ176" s="121">
        <v>19.603895213276648</v>
      </c>
      <c r="AK176" s="6">
        <v>0.8</v>
      </c>
      <c r="AL176" s="90">
        <f t="shared" si="53"/>
        <v>72</v>
      </c>
      <c r="AM176" s="126">
        <v>72</v>
      </c>
      <c r="AN176" s="108">
        <v>9</v>
      </c>
      <c r="AO176" s="112">
        <f t="shared" si="50"/>
        <v>810</v>
      </c>
      <c r="AP176" s="109">
        <v>5.3999999999999995</v>
      </c>
      <c r="AQ176" s="98">
        <f t="shared" si="54"/>
        <v>485.99999999999994</v>
      </c>
      <c r="AR176" s="70" t="s">
        <v>34</v>
      </c>
    </row>
    <row r="177" spans="1:44" x14ac:dyDescent="0.25">
      <c r="A177" s="8" t="s">
        <v>30</v>
      </c>
      <c r="B177" s="7" t="s">
        <v>238</v>
      </c>
      <c r="C177" s="8" t="s">
        <v>18</v>
      </c>
      <c r="D177" s="8" t="s">
        <v>239</v>
      </c>
      <c r="E177" s="8" t="s">
        <v>240</v>
      </c>
      <c r="F177" s="9" t="s">
        <v>239</v>
      </c>
      <c r="G177" s="5" t="s">
        <v>241</v>
      </c>
      <c r="H177" s="8" t="s">
        <v>242</v>
      </c>
      <c r="I177" s="6">
        <v>30</v>
      </c>
      <c r="J177" s="6">
        <v>20</v>
      </c>
      <c r="K177" s="6">
        <v>0</v>
      </c>
      <c r="L177" s="6">
        <v>8</v>
      </c>
      <c r="M177" s="6">
        <v>8</v>
      </c>
      <c r="N177" s="6">
        <v>8</v>
      </c>
      <c r="O177" s="6">
        <v>20</v>
      </c>
      <c r="P177" s="6">
        <v>44</v>
      </c>
      <c r="Q177" s="6">
        <v>6</v>
      </c>
      <c r="R177" s="6">
        <v>6</v>
      </c>
      <c r="S177" s="6">
        <v>8</v>
      </c>
      <c r="T177" s="6">
        <v>16</v>
      </c>
      <c r="U177" s="6">
        <v>36</v>
      </c>
      <c r="V177" s="6">
        <v>240</v>
      </c>
      <c r="W177" s="136">
        <f t="shared" si="48"/>
        <v>21600</v>
      </c>
      <c r="X177" s="6">
        <v>16</v>
      </c>
      <c r="Y177" s="141">
        <f t="shared" si="51"/>
        <v>1440</v>
      </c>
      <c r="Z177" s="6">
        <v>4000</v>
      </c>
      <c r="AA177" s="90">
        <f t="shared" si="55"/>
        <v>360000</v>
      </c>
      <c r="AB177" s="6">
        <v>2000</v>
      </c>
      <c r="AC177" s="90">
        <f t="shared" si="41"/>
        <v>180000</v>
      </c>
      <c r="AD177" s="121">
        <v>1113.1010528600891</v>
      </c>
      <c r="AE177" s="6">
        <v>2000</v>
      </c>
      <c r="AF177" s="90">
        <f t="shared" si="52"/>
        <v>180000</v>
      </c>
      <c r="AG177" s="121">
        <v>17292.412894822537</v>
      </c>
      <c r="AH177" s="6">
        <v>2.6666666666666665</v>
      </c>
      <c r="AI177" s="90">
        <f t="shared" si="47"/>
        <v>240</v>
      </c>
      <c r="AJ177" s="121">
        <v>65.346317377588804</v>
      </c>
      <c r="AK177" s="6">
        <v>2.6666666666666665</v>
      </c>
      <c r="AL177" s="90">
        <f t="shared" si="53"/>
        <v>240</v>
      </c>
      <c r="AM177" s="126">
        <v>240</v>
      </c>
      <c r="AN177" s="108">
        <v>25</v>
      </c>
      <c r="AO177" s="112">
        <f t="shared" si="50"/>
        <v>2250</v>
      </c>
      <c r="AP177" s="109">
        <v>15</v>
      </c>
      <c r="AQ177" s="98">
        <f t="shared" si="54"/>
        <v>1350</v>
      </c>
      <c r="AR177" s="70" t="s">
        <v>34</v>
      </c>
    </row>
    <row r="178" spans="1:44" x14ac:dyDescent="0.25">
      <c r="A178" s="8" t="s">
        <v>30</v>
      </c>
      <c r="B178" s="7" t="s">
        <v>238</v>
      </c>
      <c r="C178" s="8" t="s">
        <v>18</v>
      </c>
      <c r="D178" s="8" t="s">
        <v>239</v>
      </c>
      <c r="E178" s="8" t="s">
        <v>240</v>
      </c>
      <c r="F178" s="9" t="s">
        <v>245</v>
      </c>
      <c r="G178" s="5" t="s">
        <v>246</v>
      </c>
      <c r="H178" s="8" t="s">
        <v>247</v>
      </c>
      <c r="I178" s="6">
        <v>3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2</v>
      </c>
      <c r="R178" s="6">
        <v>2</v>
      </c>
      <c r="S178" s="6">
        <v>2</v>
      </c>
      <c r="T178" s="6">
        <v>2</v>
      </c>
      <c r="U178" s="6">
        <v>8</v>
      </c>
      <c r="V178" s="6">
        <v>24</v>
      </c>
      <c r="W178" s="136">
        <f t="shared" si="48"/>
        <v>2160</v>
      </c>
      <c r="X178" s="6">
        <v>1.6</v>
      </c>
      <c r="Y178" s="141">
        <f t="shared" si="51"/>
        <v>144</v>
      </c>
      <c r="Z178" s="6">
        <v>240</v>
      </c>
      <c r="AA178" s="90">
        <f t="shared" si="55"/>
        <v>21600</v>
      </c>
      <c r="AB178" s="6">
        <v>120</v>
      </c>
      <c r="AC178" s="90">
        <f t="shared" si="41"/>
        <v>10800</v>
      </c>
      <c r="AD178" s="121">
        <v>66.786063171605335</v>
      </c>
      <c r="AE178" s="6">
        <v>120</v>
      </c>
      <c r="AF178" s="90">
        <f t="shared" si="52"/>
        <v>10800</v>
      </c>
      <c r="AG178" s="121">
        <v>1037.544773689352</v>
      </c>
      <c r="AH178" s="6">
        <v>0.26666666666666666</v>
      </c>
      <c r="AI178" s="90">
        <f t="shared" si="47"/>
        <v>24</v>
      </c>
      <c r="AJ178" s="121">
        <v>6.5346317377588816</v>
      </c>
      <c r="AK178" s="6">
        <v>0.26666666666666666</v>
      </c>
      <c r="AL178" s="90">
        <f t="shared" si="53"/>
        <v>24</v>
      </c>
      <c r="AM178" s="126">
        <v>24</v>
      </c>
      <c r="AN178" s="108">
        <v>1.5</v>
      </c>
      <c r="AO178" s="112">
        <f t="shared" si="50"/>
        <v>135</v>
      </c>
      <c r="AP178" s="109">
        <v>0.89999999999999991</v>
      </c>
      <c r="AQ178" s="98">
        <f t="shared" si="54"/>
        <v>80.999999999999986</v>
      </c>
      <c r="AR178" s="70" t="s">
        <v>34</v>
      </c>
    </row>
    <row r="179" spans="1:44" x14ac:dyDescent="0.25">
      <c r="A179" s="8" t="s">
        <v>30</v>
      </c>
      <c r="B179" s="7" t="s">
        <v>238</v>
      </c>
      <c r="C179" s="8" t="s">
        <v>18</v>
      </c>
      <c r="D179" s="8" t="s">
        <v>239</v>
      </c>
      <c r="E179" s="8" t="s">
        <v>248</v>
      </c>
      <c r="F179" s="9" t="s">
        <v>249</v>
      </c>
      <c r="G179" s="5" t="s">
        <v>250</v>
      </c>
      <c r="H179" s="8" t="s">
        <v>251</v>
      </c>
      <c r="I179" s="6">
        <v>6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2</v>
      </c>
      <c r="R179" s="6">
        <v>2</v>
      </c>
      <c r="S179" s="6">
        <v>2</v>
      </c>
      <c r="T179" s="6">
        <v>4</v>
      </c>
      <c r="U179" s="6">
        <v>10</v>
      </c>
      <c r="V179" s="6">
        <v>30</v>
      </c>
      <c r="W179" s="136">
        <f t="shared" si="48"/>
        <v>2700</v>
      </c>
      <c r="X179" s="6">
        <v>2</v>
      </c>
      <c r="Y179" s="141">
        <f t="shared" si="51"/>
        <v>180</v>
      </c>
      <c r="Z179" s="6">
        <v>480</v>
      </c>
      <c r="AA179" s="90">
        <f t="shared" si="55"/>
        <v>43200</v>
      </c>
      <c r="AB179" s="6">
        <v>240</v>
      </c>
      <c r="AC179" s="90">
        <f t="shared" si="41"/>
        <v>21600</v>
      </c>
      <c r="AD179" s="121">
        <v>133.57212634321067</v>
      </c>
      <c r="AE179" s="6">
        <v>240</v>
      </c>
      <c r="AF179" s="90">
        <f t="shared" si="52"/>
        <v>21600</v>
      </c>
      <c r="AG179" s="121">
        <v>2075.0895473787041</v>
      </c>
      <c r="AH179" s="6">
        <v>0.33333333333333331</v>
      </c>
      <c r="AI179" s="90">
        <f t="shared" si="47"/>
        <v>30</v>
      </c>
      <c r="AJ179" s="121">
        <v>8.1682896721986005</v>
      </c>
      <c r="AK179" s="6">
        <v>0.33333333333333331</v>
      </c>
      <c r="AL179" s="90">
        <f t="shared" si="53"/>
        <v>30</v>
      </c>
      <c r="AM179" s="126">
        <v>30</v>
      </c>
      <c r="AN179" s="108">
        <v>3</v>
      </c>
      <c r="AO179" s="112">
        <f t="shared" si="50"/>
        <v>270</v>
      </c>
      <c r="AP179" s="109">
        <v>1.7999999999999998</v>
      </c>
      <c r="AQ179" s="98">
        <f t="shared" si="54"/>
        <v>161.99999999999997</v>
      </c>
      <c r="AR179" s="70" t="s">
        <v>34</v>
      </c>
    </row>
    <row r="180" spans="1:44" x14ac:dyDescent="0.25">
      <c r="A180" s="8" t="s">
        <v>30</v>
      </c>
      <c r="B180" s="7" t="s">
        <v>238</v>
      </c>
      <c r="C180" s="8" t="s">
        <v>18</v>
      </c>
      <c r="D180" s="8" t="s">
        <v>239</v>
      </c>
      <c r="E180" s="8" t="s">
        <v>264</v>
      </c>
      <c r="F180" s="9" t="s">
        <v>265</v>
      </c>
      <c r="G180" s="5" t="s">
        <v>266</v>
      </c>
      <c r="H180" s="8" t="s">
        <v>267</v>
      </c>
      <c r="I180" s="6">
        <v>16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4</v>
      </c>
      <c r="R180" s="6">
        <v>4</v>
      </c>
      <c r="S180" s="6">
        <v>4</v>
      </c>
      <c r="T180" s="6">
        <v>8</v>
      </c>
      <c r="U180" s="6">
        <v>20</v>
      </c>
      <c r="V180" s="6">
        <v>60</v>
      </c>
      <c r="W180" s="136">
        <f t="shared" si="48"/>
        <v>5400</v>
      </c>
      <c r="X180" s="6">
        <v>4</v>
      </c>
      <c r="Y180" s="141">
        <f t="shared" si="51"/>
        <v>360</v>
      </c>
      <c r="Z180" s="6">
        <v>1280</v>
      </c>
      <c r="AA180" s="90">
        <f t="shared" si="55"/>
        <v>115200</v>
      </c>
      <c r="AB180" s="6">
        <v>640</v>
      </c>
      <c r="AC180" s="90">
        <f t="shared" si="41"/>
        <v>57600</v>
      </c>
      <c r="AD180" s="121">
        <v>356.19233691522845</v>
      </c>
      <c r="AE180" s="6">
        <v>640</v>
      </c>
      <c r="AF180" s="90">
        <f t="shared" si="52"/>
        <v>57600</v>
      </c>
      <c r="AG180" s="121">
        <v>5533.5721263432106</v>
      </c>
      <c r="AH180" s="6">
        <v>0.66666666666666663</v>
      </c>
      <c r="AI180" s="90">
        <f t="shared" si="47"/>
        <v>60</v>
      </c>
      <c r="AJ180" s="121">
        <v>16.336579344397201</v>
      </c>
      <c r="AK180" s="6">
        <v>0.66666666666666663</v>
      </c>
      <c r="AL180" s="90">
        <f t="shared" si="53"/>
        <v>60</v>
      </c>
      <c r="AM180" s="126">
        <v>60</v>
      </c>
      <c r="AN180" s="108">
        <v>8</v>
      </c>
      <c r="AO180" s="112">
        <f t="shared" si="50"/>
        <v>720</v>
      </c>
      <c r="AP180" s="109">
        <v>4.8</v>
      </c>
      <c r="AQ180" s="98">
        <f t="shared" si="54"/>
        <v>432</v>
      </c>
      <c r="AR180" s="70" t="s">
        <v>34</v>
      </c>
    </row>
    <row r="181" spans="1:44" x14ac:dyDescent="0.25">
      <c r="A181" s="8" t="s">
        <v>30</v>
      </c>
      <c r="B181" s="7" t="s">
        <v>238</v>
      </c>
      <c r="C181" s="8" t="s">
        <v>18</v>
      </c>
      <c r="D181" s="8" t="s">
        <v>239</v>
      </c>
      <c r="E181" s="8" t="s">
        <v>248</v>
      </c>
      <c r="F181" s="9" t="s">
        <v>252</v>
      </c>
      <c r="G181" s="5" t="s">
        <v>253</v>
      </c>
      <c r="H181" s="8" t="s">
        <v>254</v>
      </c>
      <c r="I181" s="6">
        <v>0</v>
      </c>
      <c r="J181" s="6">
        <v>5</v>
      </c>
      <c r="K181" s="6">
        <v>0</v>
      </c>
      <c r="L181" s="6">
        <v>2</v>
      </c>
      <c r="M181" s="6">
        <v>2</v>
      </c>
      <c r="N181" s="6">
        <v>2</v>
      </c>
      <c r="O181" s="6">
        <v>6</v>
      </c>
      <c r="P181" s="6">
        <v>12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36</v>
      </c>
      <c r="W181" s="136">
        <f t="shared" si="48"/>
        <v>3240</v>
      </c>
      <c r="X181" s="6">
        <v>2.4</v>
      </c>
      <c r="Y181" s="141">
        <f t="shared" si="51"/>
        <v>216</v>
      </c>
      <c r="Z181" s="6">
        <v>400</v>
      </c>
      <c r="AA181" s="90">
        <f t="shared" si="55"/>
        <v>36000</v>
      </c>
      <c r="AB181" s="6">
        <v>200</v>
      </c>
      <c r="AC181" s="90">
        <f t="shared" si="41"/>
        <v>18000</v>
      </c>
      <c r="AD181" s="121">
        <v>111.31010528600891</v>
      </c>
      <c r="AE181" s="6">
        <v>200</v>
      </c>
      <c r="AF181" s="90">
        <f t="shared" si="52"/>
        <v>18000</v>
      </c>
      <c r="AG181" s="121">
        <v>1729.2412894822533</v>
      </c>
      <c r="AH181" s="6">
        <v>0.4</v>
      </c>
      <c r="AI181" s="90">
        <f t="shared" si="47"/>
        <v>36</v>
      </c>
      <c r="AJ181" s="121">
        <v>9.8019476066383238</v>
      </c>
      <c r="AK181" s="6">
        <v>0.4</v>
      </c>
      <c r="AL181" s="90">
        <f t="shared" si="53"/>
        <v>36</v>
      </c>
      <c r="AM181" s="126">
        <v>36</v>
      </c>
      <c r="AN181" s="108">
        <v>2.5</v>
      </c>
      <c r="AO181" s="112">
        <f t="shared" si="50"/>
        <v>225</v>
      </c>
      <c r="AP181" s="109">
        <v>1.5</v>
      </c>
      <c r="AQ181" s="98">
        <f t="shared" si="54"/>
        <v>135</v>
      </c>
      <c r="AR181" s="70" t="s">
        <v>34</v>
      </c>
    </row>
    <row r="182" spans="1:44" ht="15.75" thickBot="1" x14ac:dyDescent="0.3">
      <c r="A182" s="8" t="s">
        <v>30</v>
      </c>
      <c r="B182" s="7" t="s">
        <v>238</v>
      </c>
      <c r="C182" s="8" t="s">
        <v>18</v>
      </c>
      <c r="D182" s="8" t="s">
        <v>239</v>
      </c>
      <c r="E182" s="8" t="s">
        <v>248</v>
      </c>
      <c r="F182" s="9" t="s">
        <v>255</v>
      </c>
      <c r="G182" s="5" t="s">
        <v>256</v>
      </c>
      <c r="H182" s="8" t="s">
        <v>257</v>
      </c>
      <c r="I182" s="6">
        <v>0</v>
      </c>
      <c r="J182" s="6">
        <v>5</v>
      </c>
      <c r="K182" s="6">
        <v>0</v>
      </c>
      <c r="L182" s="6">
        <v>2</v>
      </c>
      <c r="M182" s="6">
        <v>2</v>
      </c>
      <c r="N182" s="6">
        <v>2</v>
      </c>
      <c r="O182" s="6">
        <v>6</v>
      </c>
      <c r="P182" s="6">
        <v>12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36</v>
      </c>
      <c r="W182" s="136">
        <f t="shared" si="48"/>
        <v>3240</v>
      </c>
      <c r="X182" s="6">
        <v>2.4</v>
      </c>
      <c r="Y182" s="141">
        <f t="shared" si="51"/>
        <v>216</v>
      </c>
      <c r="Z182" s="6">
        <v>400</v>
      </c>
      <c r="AA182" s="90">
        <f t="shared" si="55"/>
        <v>36000</v>
      </c>
      <c r="AB182" s="6">
        <v>200</v>
      </c>
      <c r="AC182" s="90">
        <f t="shared" si="41"/>
        <v>18000</v>
      </c>
      <c r="AD182" s="121">
        <v>111.31010528600891</v>
      </c>
      <c r="AE182" s="6">
        <v>200</v>
      </c>
      <c r="AF182" s="90">
        <f t="shared" si="52"/>
        <v>18000</v>
      </c>
      <c r="AG182" s="121">
        <v>1729.2412894822533</v>
      </c>
      <c r="AH182" s="6">
        <v>0.4</v>
      </c>
      <c r="AI182" s="90">
        <f t="shared" si="47"/>
        <v>36</v>
      </c>
      <c r="AJ182" s="121">
        <v>9.8019476066383238</v>
      </c>
      <c r="AK182" s="6">
        <v>0.4</v>
      </c>
      <c r="AL182" s="90">
        <f t="shared" si="53"/>
        <v>36</v>
      </c>
      <c r="AM182" s="126">
        <v>36</v>
      </c>
      <c r="AN182" s="108">
        <v>2.5</v>
      </c>
      <c r="AO182" s="112">
        <f t="shared" si="50"/>
        <v>225</v>
      </c>
      <c r="AP182" s="109">
        <v>1.5</v>
      </c>
      <c r="AQ182" s="98">
        <f t="shared" si="54"/>
        <v>135</v>
      </c>
      <c r="AR182" s="70" t="s">
        <v>34</v>
      </c>
    </row>
    <row r="183" spans="1:44" ht="15.75" thickBot="1" x14ac:dyDescent="0.3">
      <c r="A183" s="8" t="s">
        <v>30</v>
      </c>
      <c r="B183" s="7" t="s">
        <v>238</v>
      </c>
      <c r="C183" s="8" t="s">
        <v>18</v>
      </c>
      <c r="D183" s="8" t="s">
        <v>239</v>
      </c>
      <c r="E183" s="8" t="s">
        <v>248</v>
      </c>
      <c r="F183" s="9" t="s">
        <v>258</v>
      </c>
      <c r="G183" s="47" t="s">
        <v>259</v>
      </c>
      <c r="H183" s="8" t="s">
        <v>260</v>
      </c>
      <c r="I183" s="6">
        <v>2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2</v>
      </c>
      <c r="R183" s="6">
        <v>2</v>
      </c>
      <c r="S183" s="6">
        <v>2</v>
      </c>
      <c r="T183" s="6">
        <v>2</v>
      </c>
      <c r="U183" s="6">
        <v>8</v>
      </c>
      <c r="V183" s="6">
        <v>24</v>
      </c>
      <c r="W183" s="136">
        <f t="shared" si="48"/>
        <v>2160</v>
      </c>
      <c r="X183" s="6">
        <v>1.6</v>
      </c>
      <c r="Y183" s="141">
        <f t="shared" si="51"/>
        <v>144</v>
      </c>
      <c r="Z183" s="6">
        <v>160</v>
      </c>
      <c r="AA183" s="90">
        <f t="shared" si="55"/>
        <v>14400</v>
      </c>
      <c r="AB183" s="6">
        <v>80</v>
      </c>
      <c r="AC183" s="90">
        <f t="shared" si="41"/>
        <v>7200</v>
      </c>
      <c r="AD183" s="121">
        <v>44.524042114403557</v>
      </c>
      <c r="AE183" s="6">
        <v>80</v>
      </c>
      <c r="AF183" s="90">
        <f t="shared" si="52"/>
        <v>7200</v>
      </c>
      <c r="AG183" s="121">
        <v>691.69651579290132</v>
      </c>
      <c r="AH183" s="6">
        <v>0.26666666666666666</v>
      </c>
      <c r="AI183" s="90">
        <f t="shared" si="47"/>
        <v>24</v>
      </c>
      <c r="AJ183" s="121">
        <v>6.5346317377588816</v>
      </c>
      <c r="AK183" s="6">
        <v>0.26666666666666666</v>
      </c>
      <c r="AL183" s="90">
        <f t="shared" si="53"/>
        <v>24</v>
      </c>
      <c r="AM183" s="126">
        <v>24</v>
      </c>
      <c r="AN183" s="108">
        <v>1</v>
      </c>
      <c r="AO183" s="112">
        <f t="shared" si="50"/>
        <v>90</v>
      </c>
      <c r="AP183" s="109">
        <v>0.6</v>
      </c>
      <c r="AQ183" s="98">
        <f t="shared" si="54"/>
        <v>54</v>
      </c>
      <c r="AR183" s="70" t="s">
        <v>34</v>
      </c>
    </row>
    <row r="184" spans="1:44" x14ac:dyDescent="0.25">
      <c r="A184" s="8" t="s">
        <v>30</v>
      </c>
      <c r="B184" s="7" t="s">
        <v>238</v>
      </c>
      <c r="C184" s="8" t="s">
        <v>18</v>
      </c>
      <c r="D184" s="8" t="s">
        <v>239</v>
      </c>
      <c r="E184" s="8" t="s">
        <v>264</v>
      </c>
      <c r="F184" s="9" t="s">
        <v>271</v>
      </c>
      <c r="G184" s="5" t="s">
        <v>272</v>
      </c>
      <c r="H184" s="8" t="s">
        <v>273</v>
      </c>
      <c r="I184" s="6">
        <v>4</v>
      </c>
      <c r="J184" s="6">
        <v>2</v>
      </c>
      <c r="K184" s="6">
        <v>0</v>
      </c>
      <c r="L184" s="6">
        <v>2</v>
      </c>
      <c r="M184" s="6">
        <v>2</v>
      </c>
      <c r="N184" s="6">
        <v>2</v>
      </c>
      <c r="O184" s="6">
        <v>2</v>
      </c>
      <c r="P184" s="6">
        <v>8</v>
      </c>
      <c r="Q184" s="6">
        <v>2</v>
      </c>
      <c r="R184" s="6">
        <v>2</v>
      </c>
      <c r="S184" s="6">
        <v>2</v>
      </c>
      <c r="T184" s="6">
        <v>2</v>
      </c>
      <c r="U184" s="6">
        <v>8</v>
      </c>
      <c r="V184" s="6">
        <v>48</v>
      </c>
      <c r="W184" s="136">
        <f t="shared" si="48"/>
        <v>4320</v>
      </c>
      <c r="X184" s="6">
        <v>3.2</v>
      </c>
      <c r="Y184" s="141">
        <f t="shared" si="51"/>
        <v>288</v>
      </c>
      <c r="Z184" s="6">
        <v>480</v>
      </c>
      <c r="AA184" s="90">
        <f t="shared" si="55"/>
        <v>43200</v>
      </c>
      <c r="AB184" s="6">
        <v>240</v>
      </c>
      <c r="AC184" s="90">
        <f t="shared" si="41"/>
        <v>21600</v>
      </c>
      <c r="AD184" s="121">
        <v>133.57212634321067</v>
      </c>
      <c r="AE184" s="6">
        <v>240</v>
      </c>
      <c r="AF184" s="90">
        <f t="shared" si="52"/>
        <v>21600</v>
      </c>
      <c r="AG184" s="121">
        <v>2075.0895473787041</v>
      </c>
      <c r="AH184" s="6">
        <v>0.53333333333333333</v>
      </c>
      <c r="AI184" s="90">
        <f t="shared" si="47"/>
        <v>48</v>
      </c>
      <c r="AJ184" s="121">
        <v>13.069263475517763</v>
      </c>
      <c r="AK184" s="6">
        <v>0.53333333333333333</v>
      </c>
      <c r="AL184" s="90">
        <f t="shared" si="53"/>
        <v>48</v>
      </c>
      <c r="AM184" s="126">
        <v>48</v>
      </c>
      <c r="AN184" s="108">
        <v>3</v>
      </c>
      <c r="AO184" s="112">
        <f t="shared" si="50"/>
        <v>270</v>
      </c>
      <c r="AP184" s="109">
        <v>1.7999999999999998</v>
      </c>
      <c r="AQ184" s="98">
        <f t="shared" si="54"/>
        <v>161.99999999999997</v>
      </c>
      <c r="AR184" s="70" t="s">
        <v>34</v>
      </c>
    </row>
    <row r="185" spans="1:44" x14ac:dyDescent="0.25">
      <c r="A185" s="8" t="s">
        <v>30</v>
      </c>
      <c r="B185" s="7" t="s">
        <v>238</v>
      </c>
      <c r="C185" s="8" t="s">
        <v>18</v>
      </c>
      <c r="D185" s="8" t="s">
        <v>239</v>
      </c>
      <c r="E185" s="8" t="s">
        <v>264</v>
      </c>
      <c r="F185" s="9" t="s">
        <v>274</v>
      </c>
      <c r="G185" s="5" t="s">
        <v>275</v>
      </c>
      <c r="H185" s="8" t="s">
        <v>276</v>
      </c>
      <c r="I185" s="6">
        <v>3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2</v>
      </c>
      <c r="R185" s="6">
        <v>2</v>
      </c>
      <c r="S185" s="6">
        <v>2</v>
      </c>
      <c r="T185" s="6">
        <v>2</v>
      </c>
      <c r="U185" s="6">
        <v>8</v>
      </c>
      <c r="V185" s="6">
        <v>24</v>
      </c>
      <c r="W185" s="136">
        <f t="shared" si="48"/>
        <v>2160</v>
      </c>
      <c r="X185" s="6">
        <v>1.6</v>
      </c>
      <c r="Y185" s="141">
        <f t="shared" si="51"/>
        <v>144</v>
      </c>
      <c r="Z185" s="6">
        <v>240</v>
      </c>
      <c r="AA185" s="90">
        <f t="shared" si="55"/>
        <v>21600</v>
      </c>
      <c r="AB185" s="6">
        <v>120</v>
      </c>
      <c r="AC185" s="90">
        <f t="shared" si="41"/>
        <v>10800</v>
      </c>
      <c r="AD185" s="121">
        <v>66.786063171605335</v>
      </c>
      <c r="AE185" s="6">
        <v>120</v>
      </c>
      <c r="AF185" s="90">
        <f t="shared" si="52"/>
        <v>10800</v>
      </c>
      <c r="AG185" s="121">
        <v>1037.544773689352</v>
      </c>
      <c r="AH185" s="6">
        <v>0.26666666666666666</v>
      </c>
      <c r="AI185" s="90">
        <f t="shared" si="47"/>
        <v>24</v>
      </c>
      <c r="AJ185" s="121">
        <v>6.5346317377588816</v>
      </c>
      <c r="AK185" s="6">
        <v>0.26666666666666666</v>
      </c>
      <c r="AL185" s="90">
        <f t="shared" si="53"/>
        <v>24</v>
      </c>
      <c r="AM185" s="126">
        <v>24</v>
      </c>
      <c r="AN185" s="108">
        <v>1.5</v>
      </c>
      <c r="AO185" s="112">
        <f t="shared" si="50"/>
        <v>135</v>
      </c>
      <c r="AP185" s="109">
        <v>0.89999999999999991</v>
      </c>
      <c r="AQ185" s="98">
        <f t="shared" si="54"/>
        <v>80.999999999999986</v>
      </c>
      <c r="AR185" s="70" t="s">
        <v>34</v>
      </c>
    </row>
    <row r="186" spans="1:44" x14ac:dyDescent="0.25">
      <c r="A186" s="8" t="s">
        <v>30</v>
      </c>
      <c r="B186" s="7" t="s">
        <v>238</v>
      </c>
      <c r="C186" s="8" t="s">
        <v>18</v>
      </c>
      <c r="D186" s="8" t="s">
        <v>239</v>
      </c>
      <c r="E186" s="8" t="s">
        <v>264</v>
      </c>
      <c r="F186" s="9" t="s">
        <v>277</v>
      </c>
      <c r="G186" s="5" t="s">
        <v>278</v>
      </c>
      <c r="H186" s="8" t="s">
        <v>279</v>
      </c>
      <c r="I186" s="6">
        <v>24</v>
      </c>
      <c r="J186" s="6">
        <v>24</v>
      </c>
      <c r="K186" s="6">
        <v>0</v>
      </c>
      <c r="L186" s="6">
        <v>10</v>
      </c>
      <c r="M186" s="6">
        <v>10</v>
      </c>
      <c r="N186" s="6">
        <v>10</v>
      </c>
      <c r="O186" s="6">
        <v>24</v>
      </c>
      <c r="P186" s="6">
        <v>54</v>
      </c>
      <c r="Q186" s="6">
        <v>6</v>
      </c>
      <c r="R186" s="6">
        <v>6</v>
      </c>
      <c r="S186" s="6">
        <v>6</v>
      </c>
      <c r="T186" s="6">
        <v>12</v>
      </c>
      <c r="U186" s="6">
        <v>30</v>
      </c>
      <c r="V186" s="6">
        <v>252</v>
      </c>
      <c r="W186" s="136">
        <f t="shared" si="48"/>
        <v>22680</v>
      </c>
      <c r="X186" s="6">
        <v>16.8</v>
      </c>
      <c r="Y186" s="141">
        <f t="shared" si="51"/>
        <v>1512</v>
      </c>
      <c r="Z186" s="6">
        <v>3840</v>
      </c>
      <c r="AA186" s="90">
        <f t="shared" si="55"/>
        <v>345600</v>
      </c>
      <c r="AB186" s="6">
        <v>1920</v>
      </c>
      <c r="AC186" s="90">
        <f t="shared" si="41"/>
        <v>172800</v>
      </c>
      <c r="AD186" s="121">
        <v>1068.5770107456854</v>
      </c>
      <c r="AE186" s="6">
        <v>1920</v>
      </c>
      <c r="AF186" s="90">
        <f t="shared" si="52"/>
        <v>172800</v>
      </c>
      <c r="AG186" s="121">
        <v>16600.716379029633</v>
      </c>
      <c r="AH186" s="6">
        <v>2.8</v>
      </c>
      <c r="AI186" s="90">
        <f t="shared" si="47"/>
        <v>251.99999999999997</v>
      </c>
      <c r="AJ186" s="121">
        <v>68.613633246468254</v>
      </c>
      <c r="AK186" s="6">
        <v>2.8</v>
      </c>
      <c r="AL186" s="90">
        <f t="shared" si="53"/>
        <v>251.99999999999997</v>
      </c>
      <c r="AM186" s="126">
        <v>251.99999999999997</v>
      </c>
      <c r="AN186" s="108">
        <v>24</v>
      </c>
      <c r="AO186" s="112">
        <f t="shared" si="50"/>
        <v>2160</v>
      </c>
      <c r="AP186" s="109">
        <v>14.399999999999999</v>
      </c>
      <c r="AQ186" s="98">
        <f t="shared" si="54"/>
        <v>1295.9999999999998</v>
      </c>
      <c r="AR186" s="70" t="s">
        <v>34</v>
      </c>
    </row>
    <row r="187" spans="1:44" x14ac:dyDescent="0.25">
      <c r="A187" s="8" t="s">
        <v>30</v>
      </c>
      <c r="B187" s="7" t="s">
        <v>238</v>
      </c>
      <c r="C187" s="8" t="s">
        <v>18</v>
      </c>
      <c r="D187" s="8" t="s">
        <v>239</v>
      </c>
      <c r="E187" s="8" t="s">
        <v>264</v>
      </c>
      <c r="F187" s="9" t="s">
        <v>277</v>
      </c>
      <c r="G187" s="5" t="s">
        <v>280</v>
      </c>
      <c r="H187" s="8" t="s">
        <v>281</v>
      </c>
      <c r="I187" s="6">
        <v>5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2</v>
      </c>
      <c r="R187" s="6">
        <v>2</v>
      </c>
      <c r="S187" s="6">
        <v>2</v>
      </c>
      <c r="T187" s="6">
        <v>4</v>
      </c>
      <c r="U187" s="6">
        <v>10</v>
      </c>
      <c r="V187" s="6">
        <v>30</v>
      </c>
      <c r="W187" s="136">
        <f t="shared" si="48"/>
        <v>2700</v>
      </c>
      <c r="X187" s="6">
        <v>2</v>
      </c>
      <c r="Y187" s="141">
        <f t="shared" si="51"/>
        <v>180</v>
      </c>
      <c r="Z187" s="6">
        <v>400</v>
      </c>
      <c r="AA187" s="90">
        <f t="shared" si="55"/>
        <v>36000</v>
      </c>
      <c r="AB187" s="6">
        <v>200</v>
      </c>
      <c r="AC187" s="90">
        <f t="shared" si="41"/>
        <v>18000</v>
      </c>
      <c r="AD187" s="121">
        <v>111.31010528600891</v>
      </c>
      <c r="AE187" s="6">
        <v>200</v>
      </c>
      <c r="AF187" s="90">
        <f t="shared" si="52"/>
        <v>18000</v>
      </c>
      <c r="AG187" s="121">
        <v>1729.2412894822533</v>
      </c>
      <c r="AH187" s="6">
        <v>0.33333333333333331</v>
      </c>
      <c r="AI187" s="90">
        <f t="shared" si="47"/>
        <v>30</v>
      </c>
      <c r="AJ187" s="121">
        <v>8.1682896721986005</v>
      </c>
      <c r="AK187" s="6">
        <v>0.33333333333333331</v>
      </c>
      <c r="AL187" s="90">
        <f t="shared" si="53"/>
        <v>30</v>
      </c>
      <c r="AM187" s="126">
        <v>30</v>
      </c>
      <c r="AN187" s="108">
        <v>2.5</v>
      </c>
      <c r="AO187" s="112">
        <f t="shared" si="50"/>
        <v>225</v>
      </c>
      <c r="AP187" s="109">
        <v>1.5</v>
      </c>
      <c r="AQ187" s="98">
        <f t="shared" si="54"/>
        <v>135</v>
      </c>
      <c r="AR187" s="70" t="s">
        <v>34</v>
      </c>
    </row>
    <row r="188" spans="1:44" x14ac:dyDescent="0.25">
      <c r="A188" s="8" t="s">
        <v>30</v>
      </c>
      <c r="B188" s="7" t="s">
        <v>238</v>
      </c>
      <c r="C188" s="8" t="s">
        <v>18</v>
      </c>
      <c r="D188" s="8" t="s">
        <v>239</v>
      </c>
      <c r="E188" s="8" t="s">
        <v>248</v>
      </c>
      <c r="F188" s="9" t="s">
        <v>261</v>
      </c>
      <c r="G188" s="5" t="s">
        <v>262</v>
      </c>
      <c r="H188" s="8" t="s">
        <v>263</v>
      </c>
      <c r="I188" s="6">
        <v>8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2</v>
      </c>
      <c r="R188" s="6">
        <v>2</v>
      </c>
      <c r="S188" s="6">
        <v>2</v>
      </c>
      <c r="T188" s="6">
        <v>4</v>
      </c>
      <c r="U188" s="6">
        <v>10</v>
      </c>
      <c r="V188" s="6">
        <v>30</v>
      </c>
      <c r="W188" s="136">
        <f t="shared" si="48"/>
        <v>2700</v>
      </c>
      <c r="X188" s="6">
        <v>2</v>
      </c>
      <c r="Y188" s="141">
        <f t="shared" si="51"/>
        <v>180</v>
      </c>
      <c r="Z188" s="6">
        <v>640</v>
      </c>
      <c r="AA188" s="90">
        <f t="shared" si="55"/>
        <v>57600</v>
      </c>
      <c r="AB188" s="6">
        <v>320</v>
      </c>
      <c r="AC188" s="90">
        <f t="shared" si="41"/>
        <v>28800</v>
      </c>
      <c r="AD188" s="121">
        <v>178.09616845761423</v>
      </c>
      <c r="AE188" s="6">
        <v>320</v>
      </c>
      <c r="AF188" s="90">
        <f t="shared" si="52"/>
        <v>28800</v>
      </c>
      <c r="AG188" s="121">
        <v>2766.7860631716053</v>
      </c>
      <c r="AH188" s="6">
        <v>0.33333333333333331</v>
      </c>
      <c r="AI188" s="90">
        <f t="shared" si="47"/>
        <v>30</v>
      </c>
      <c r="AJ188" s="121">
        <v>8.1682896721986005</v>
      </c>
      <c r="AK188" s="6">
        <v>0.33333333333333331</v>
      </c>
      <c r="AL188" s="90">
        <f t="shared" si="53"/>
        <v>30</v>
      </c>
      <c r="AM188" s="126">
        <v>30</v>
      </c>
      <c r="AN188" s="108">
        <v>4</v>
      </c>
      <c r="AO188" s="112">
        <f t="shared" si="50"/>
        <v>360</v>
      </c>
      <c r="AP188" s="109">
        <v>2.4</v>
      </c>
      <c r="AQ188" s="98">
        <f t="shared" si="54"/>
        <v>216</v>
      </c>
      <c r="AR188" s="66" t="s">
        <v>34</v>
      </c>
    </row>
    <row r="189" spans="1:44" ht="15.75" thickBot="1" x14ac:dyDescent="0.3">
      <c r="A189" s="8" t="s">
        <v>30</v>
      </c>
      <c r="B189" s="7" t="s">
        <v>238</v>
      </c>
      <c r="C189" s="8" t="s">
        <v>18</v>
      </c>
      <c r="D189" s="8" t="s">
        <v>239</v>
      </c>
      <c r="E189" s="8" t="s">
        <v>282</v>
      </c>
      <c r="F189" s="9" t="s">
        <v>283</v>
      </c>
      <c r="G189" s="50" t="s">
        <v>284</v>
      </c>
      <c r="H189" s="8" t="s">
        <v>285</v>
      </c>
      <c r="I189" s="6">
        <v>29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6</v>
      </c>
      <c r="R189" s="6">
        <v>6</v>
      </c>
      <c r="S189" s="6">
        <v>8</v>
      </c>
      <c r="T189" s="6">
        <v>16</v>
      </c>
      <c r="U189" s="6">
        <v>36</v>
      </c>
      <c r="V189" s="6">
        <v>108</v>
      </c>
      <c r="W189" s="136">
        <f t="shared" si="48"/>
        <v>9720</v>
      </c>
      <c r="X189" s="6">
        <v>7.2</v>
      </c>
      <c r="Y189" s="141">
        <f t="shared" si="51"/>
        <v>648</v>
      </c>
      <c r="Z189" s="6">
        <v>2320</v>
      </c>
      <c r="AA189" s="90">
        <f t="shared" si="55"/>
        <v>208800</v>
      </c>
      <c r="AB189" s="6">
        <v>1160</v>
      </c>
      <c r="AC189" s="90">
        <f t="shared" ref="AC189:AC202" si="56">AB189*90</f>
        <v>104400</v>
      </c>
      <c r="AD189" s="121">
        <v>645.5986106588515</v>
      </c>
      <c r="AE189" s="6">
        <v>1160</v>
      </c>
      <c r="AF189" s="90">
        <f t="shared" si="52"/>
        <v>104400</v>
      </c>
      <c r="AG189" s="121">
        <v>10029.599478997068</v>
      </c>
      <c r="AH189" s="6">
        <v>1.2</v>
      </c>
      <c r="AI189" s="90">
        <f t="shared" si="47"/>
        <v>108</v>
      </c>
      <c r="AJ189" s="121">
        <v>29.405842819914966</v>
      </c>
      <c r="AK189" s="6">
        <v>1.2</v>
      </c>
      <c r="AL189" s="90">
        <f t="shared" si="53"/>
        <v>108</v>
      </c>
      <c r="AM189" s="121">
        <v>108</v>
      </c>
      <c r="AN189" s="6">
        <v>14.5</v>
      </c>
      <c r="AO189" s="111">
        <f t="shared" si="50"/>
        <v>1305</v>
      </c>
      <c r="AP189" s="6">
        <v>8.6999999999999993</v>
      </c>
      <c r="AQ189" s="98">
        <f t="shared" si="54"/>
        <v>782.99999999999989</v>
      </c>
      <c r="AR189" s="66" t="s">
        <v>34</v>
      </c>
    </row>
    <row r="190" spans="1:44" ht="15.75" thickBot="1" x14ac:dyDescent="0.3">
      <c r="A190" s="8" t="s">
        <v>30</v>
      </c>
      <c r="B190" s="7" t="s">
        <v>286</v>
      </c>
      <c r="C190" s="8" t="s">
        <v>18</v>
      </c>
      <c r="D190" s="8" t="s">
        <v>287</v>
      </c>
      <c r="E190" s="8" t="s">
        <v>288</v>
      </c>
      <c r="F190" s="9" t="s">
        <v>292</v>
      </c>
      <c r="G190" s="5" t="s">
        <v>293</v>
      </c>
      <c r="H190" s="8" t="s">
        <v>294</v>
      </c>
      <c r="I190" s="6">
        <v>25</v>
      </c>
      <c r="J190" s="6">
        <v>11</v>
      </c>
      <c r="K190" s="6">
        <v>0</v>
      </c>
      <c r="L190" s="6">
        <v>6</v>
      </c>
      <c r="M190" s="6">
        <v>6</v>
      </c>
      <c r="N190" s="6">
        <v>6</v>
      </c>
      <c r="O190" s="6">
        <v>12</v>
      </c>
      <c r="P190" s="6">
        <v>30</v>
      </c>
      <c r="Q190" s="6">
        <v>6</v>
      </c>
      <c r="R190" s="6">
        <v>6</v>
      </c>
      <c r="S190" s="6">
        <v>8</v>
      </c>
      <c r="T190" s="6">
        <v>14</v>
      </c>
      <c r="U190" s="6">
        <v>34</v>
      </c>
      <c r="V190" s="6">
        <v>192</v>
      </c>
      <c r="W190" s="136">
        <f t="shared" si="48"/>
        <v>17280</v>
      </c>
      <c r="X190" s="6">
        <v>12.8</v>
      </c>
      <c r="Y190" s="141">
        <f t="shared" si="51"/>
        <v>1152</v>
      </c>
      <c r="Z190" s="6">
        <v>2880</v>
      </c>
      <c r="AA190" s="90">
        <f t="shared" si="55"/>
        <v>259200</v>
      </c>
      <c r="AB190" s="6">
        <v>1440</v>
      </c>
      <c r="AC190" s="90">
        <f t="shared" si="56"/>
        <v>129600</v>
      </c>
      <c r="AD190" s="121">
        <v>801.43275805926407</v>
      </c>
      <c r="AE190" s="6">
        <v>1440</v>
      </c>
      <c r="AF190" s="90">
        <f t="shared" si="52"/>
        <v>129600</v>
      </c>
      <c r="AG190" s="121">
        <v>12450.537284272224</v>
      </c>
      <c r="AH190" s="6">
        <v>2.1333333333333333</v>
      </c>
      <c r="AI190" s="90">
        <f t="shared" ref="AI190:AI253" si="57">AH190*90</f>
        <v>192</v>
      </c>
      <c r="AJ190" s="121">
        <v>52.277053902071053</v>
      </c>
      <c r="AK190" s="6">
        <v>2.1333333333333333</v>
      </c>
      <c r="AL190" s="90">
        <f t="shared" si="53"/>
        <v>192</v>
      </c>
      <c r="AM190" s="121">
        <v>192</v>
      </c>
      <c r="AN190" s="6">
        <v>18</v>
      </c>
      <c r="AO190" s="107">
        <f t="shared" si="50"/>
        <v>1620</v>
      </c>
      <c r="AP190" s="6">
        <v>10.799999999999999</v>
      </c>
      <c r="AQ190" s="98">
        <f t="shared" si="54"/>
        <v>971.99999999999989</v>
      </c>
      <c r="AR190" s="69" t="s">
        <v>34</v>
      </c>
    </row>
    <row r="191" spans="1:44" ht="15.75" thickBot="1" x14ac:dyDescent="0.3">
      <c r="A191" s="8" t="s">
        <v>30</v>
      </c>
      <c r="B191" s="7" t="s">
        <v>286</v>
      </c>
      <c r="C191" s="8" t="s">
        <v>18</v>
      </c>
      <c r="D191" s="8" t="s">
        <v>287</v>
      </c>
      <c r="E191" s="8" t="s">
        <v>288</v>
      </c>
      <c r="F191" s="9" t="s">
        <v>295</v>
      </c>
      <c r="G191" s="5" t="s">
        <v>296</v>
      </c>
      <c r="H191" s="8" t="s">
        <v>297</v>
      </c>
      <c r="I191" s="6">
        <v>0</v>
      </c>
      <c r="J191" s="6">
        <v>10</v>
      </c>
      <c r="K191" s="6">
        <v>0</v>
      </c>
      <c r="L191" s="6">
        <v>4</v>
      </c>
      <c r="M191" s="6">
        <v>4</v>
      </c>
      <c r="N191" s="6">
        <v>4</v>
      </c>
      <c r="O191" s="6">
        <v>10</v>
      </c>
      <c r="P191" s="6">
        <v>22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66</v>
      </c>
      <c r="W191" s="136">
        <f t="shared" si="48"/>
        <v>5940</v>
      </c>
      <c r="X191" s="6">
        <v>4.4000000000000004</v>
      </c>
      <c r="Y191" s="141">
        <f t="shared" si="51"/>
        <v>396.00000000000006</v>
      </c>
      <c r="Z191" s="6">
        <v>800</v>
      </c>
      <c r="AA191" s="90">
        <f t="shared" si="55"/>
        <v>72000</v>
      </c>
      <c r="AB191" s="6">
        <v>400</v>
      </c>
      <c r="AC191" s="90">
        <f t="shared" si="56"/>
        <v>36000</v>
      </c>
      <c r="AD191" s="121">
        <v>222.62021057201781</v>
      </c>
      <c r="AE191" s="6">
        <v>400</v>
      </c>
      <c r="AF191" s="90">
        <f t="shared" si="52"/>
        <v>36000</v>
      </c>
      <c r="AG191" s="121">
        <v>3458.4825789645065</v>
      </c>
      <c r="AH191" s="6">
        <v>0.73333333333333328</v>
      </c>
      <c r="AI191" s="90">
        <f t="shared" si="57"/>
        <v>66</v>
      </c>
      <c r="AJ191" s="121">
        <v>17.970237278836922</v>
      </c>
      <c r="AK191" s="6">
        <v>0.73333333333333328</v>
      </c>
      <c r="AL191" s="90">
        <f t="shared" si="53"/>
        <v>66</v>
      </c>
      <c r="AM191" s="121">
        <v>66</v>
      </c>
      <c r="AN191" s="6">
        <v>5</v>
      </c>
      <c r="AO191" s="107">
        <f t="shared" si="50"/>
        <v>450</v>
      </c>
      <c r="AP191" s="6">
        <v>3</v>
      </c>
      <c r="AQ191" s="98">
        <f t="shared" si="54"/>
        <v>270</v>
      </c>
      <c r="AR191" s="69" t="s">
        <v>34</v>
      </c>
    </row>
    <row r="192" spans="1:44" x14ac:dyDescent="0.25">
      <c r="A192" s="8" t="s">
        <v>30</v>
      </c>
      <c r="B192" s="7" t="s">
        <v>286</v>
      </c>
      <c r="C192" s="8" t="s">
        <v>18</v>
      </c>
      <c r="D192" s="8" t="s">
        <v>287</v>
      </c>
      <c r="E192" s="8" t="s">
        <v>288</v>
      </c>
      <c r="F192" s="9" t="s">
        <v>303</v>
      </c>
      <c r="G192" s="5" t="s">
        <v>312</v>
      </c>
      <c r="H192" s="8" t="s">
        <v>313</v>
      </c>
      <c r="I192" s="6">
        <v>0</v>
      </c>
      <c r="J192" s="6">
        <v>20</v>
      </c>
      <c r="K192" s="6">
        <v>0</v>
      </c>
      <c r="L192" s="6">
        <v>8</v>
      </c>
      <c r="M192" s="6">
        <v>8</v>
      </c>
      <c r="N192" s="6">
        <v>8</v>
      </c>
      <c r="O192" s="6">
        <v>20</v>
      </c>
      <c r="P192" s="6">
        <v>44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132</v>
      </c>
      <c r="W192" s="136">
        <f t="shared" si="48"/>
        <v>11880</v>
      </c>
      <c r="X192" s="6">
        <v>8.8000000000000007</v>
      </c>
      <c r="Y192" s="141">
        <f t="shared" si="51"/>
        <v>792.00000000000011</v>
      </c>
      <c r="Z192" s="6">
        <v>1600</v>
      </c>
      <c r="AA192" s="90">
        <f t="shared" si="55"/>
        <v>144000</v>
      </c>
      <c r="AB192" s="6">
        <v>800</v>
      </c>
      <c r="AC192" s="90">
        <f t="shared" si="56"/>
        <v>72000</v>
      </c>
      <c r="AD192" s="121">
        <v>445.24042114403562</v>
      </c>
      <c r="AE192" s="6">
        <v>800</v>
      </c>
      <c r="AF192" s="90">
        <f t="shared" si="52"/>
        <v>72000</v>
      </c>
      <c r="AG192" s="121">
        <v>6916.965157929013</v>
      </c>
      <c r="AH192" s="6">
        <v>1.4666666666666666</v>
      </c>
      <c r="AI192" s="90">
        <f t="shared" si="57"/>
        <v>132</v>
      </c>
      <c r="AJ192" s="121">
        <v>35.940474557673845</v>
      </c>
      <c r="AK192" s="6">
        <v>1.4666666666666666</v>
      </c>
      <c r="AL192" s="90">
        <f t="shared" si="53"/>
        <v>132</v>
      </c>
      <c r="AM192" s="121">
        <v>132</v>
      </c>
      <c r="AN192" s="6">
        <v>10</v>
      </c>
      <c r="AO192" s="110">
        <f t="shared" si="50"/>
        <v>900</v>
      </c>
      <c r="AP192" s="6">
        <v>6</v>
      </c>
      <c r="AQ192" s="98">
        <f t="shared" si="54"/>
        <v>540</v>
      </c>
      <c r="AR192" s="69" t="s">
        <v>44</v>
      </c>
    </row>
    <row r="193" spans="1:44" x14ac:dyDescent="0.25">
      <c r="A193" s="8" t="s">
        <v>30</v>
      </c>
      <c r="B193" s="7" t="s">
        <v>286</v>
      </c>
      <c r="C193" s="8" t="s">
        <v>18</v>
      </c>
      <c r="D193" s="8" t="s">
        <v>287</v>
      </c>
      <c r="E193" s="8" t="s">
        <v>288</v>
      </c>
      <c r="F193" s="9" t="s">
        <v>314</v>
      </c>
      <c r="G193" s="5" t="s">
        <v>315</v>
      </c>
      <c r="H193" s="8" t="s">
        <v>316</v>
      </c>
      <c r="I193" s="6">
        <v>30</v>
      </c>
      <c r="J193" s="6">
        <v>30</v>
      </c>
      <c r="K193" s="6">
        <v>9</v>
      </c>
      <c r="L193" s="6">
        <v>12</v>
      </c>
      <c r="M193" s="6">
        <v>12</v>
      </c>
      <c r="N193" s="6">
        <v>12</v>
      </c>
      <c r="O193" s="6">
        <v>30</v>
      </c>
      <c r="P193" s="6">
        <v>66</v>
      </c>
      <c r="Q193" s="6">
        <v>6</v>
      </c>
      <c r="R193" s="6">
        <v>6</v>
      </c>
      <c r="S193" s="6">
        <v>8</v>
      </c>
      <c r="T193" s="6">
        <v>16</v>
      </c>
      <c r="U193" s="6">
        <v>36</v>
      </c>
      <c r="V193" s="6">
        <v>306</v>
      </c>
      <c r="W193" s="136">
        <f t="shared" si="48"/>
        <v>27540</v>
      </c>
      <c r="X193" s="6">
        <v>20.399999999999999</v>
      </c>
      <c r="Y193" s="141">
        <f t="shared" si="51"/>
        <v>1835.9999999999998</v>
      </c>
      <c r="Z193" s="6">
        <v>4800</v>
      </c>
      <c r="AA193" s="90">
        <f t="shared" si="55"/>
        <v>432000</v>
      </c>
      <c r="AB193" s="6">
        <v>2400</v>
      </c>
      <c r="AC193" s="90">
        <f t="shared" si="56"/>
        <v>216000</v>
      </c>
      <c r="AD193" s="121">
        <v>1335.7212634321068</v>
      </c>
      <c r="AE193" s="6">
        <v>2400</v>
      </c>
      <c r="AF193" s="90">
        <f t="shared" si="52"/>
        <v>216000</v>
      </c>
      <c r="AG193" s="121">
        <v>20750.895473787041</v>
      </c>
      <c r="AH193" s="6">
        <v>3.4</v>
      </c>
      <c r="AI193" s="90">
        <f t="shared" si="57"/>
        <v>306</v>
      </c>
      <c r="AJ193" s="121">
        <v>83.316554656425737</v>
      </c>
      <c r="AK193" s="6">
        <v>3.4</v>
      </c>
      <c r="AL193" s="90">
        <f t="shared" si="53"/>
        <v>306</v>
      </c>
      <c r="AM193" s="126">
        <v>306</v>
      </c>
      <c r="AN193" s="108">
        <v>30</v>
      </c>
      <c r="AO193" s="112">
        <f t="shared" si="50"/>
        <v>2700</v>
      </c>
      <c r="AP193" s="109">
        <v>18</v>
      </c>
      <c r="AQ193" s="98">
        <f t="shared" si="54"/>
        <v>1620</v>
      </c>
      <c r="AR193" s="69" t="s">
        <v>34</v>
      </c>
    </row>
    <row r="194" spans="1:44" x14ac:dyDescent="0.25">
      <c r="A194" s="8" t="s">
        <v>30</v>
      </c>
      <c r="B194" s="7" t="s">
        <v>286</v>
      </c>
      <c r="C194" s="8" t="s">
        <v>18</v>
      </c>
      <c r="D194" s="8" t="s">
        <v>287</v>
      </c>
      <c r="E194" s="8" t="s">
        <v>288</v>
      </c>
      <c r="F194" s="9" t="s">
        <v>314</v>
      </c>
      <c r="G194" s="5" t="s">
        <v>319</v>
      </c>
      <c r="H194" s="8" t="s">
        <v>320</v>
      </c>
      <c r="I194" s="6">
        <v>0</v>
      </c>
      <c r="J194" s="6">
        <v>9</v>
      </c>
      <c r="K194" s="6">
        <v>0</v>
      </c>
      <c r="L194" s="6">
        <v>4</v>
      </c>
      <c r="M194" s="6">
        <v>4</v>
      </c>
      <c r="N194" s="6">
        <v>4</v>
      </c>
      <c r="O194" s="6">
        <v>10</v>
      </c>
      <c r="P194" s="6">
        <v>22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66</v>
      </c>
      <c r="W194" s="136">
        <f t="shared" si="48"/>
        <v>5940</v>
      </c>
      <c r="X194" s="6">
        <v>4.4000000000000004</v>
      </c>
      <c r="Y194" s="141">
        <f t="shared" si="51"/>
        <v>396.00000000000006</v>
      </c>
      <c r="Z194" s="6">
        <v>720</v>
      </c>
      <c r="AA194" s="90">
        <f t="shared" si="55"/>
        <v>64800</v>
      </c>
      <c r="AB194" s="6">
        <v>360</v>
      </c>
      <c r="AC194" s="90">
        <f t="shared" si="56"/>
        <v>32400</v>
      </c>
      <c r="AD194" s="121">
        <v>200.35818951481602</v>
      </c>
      <c r="AE194" s="6">
        <v>360</v>
      </c>
      <c r="AF194" s="90">
        <f t="shared" si="52"/>
        <v>32400</v>
      </c>
      <c r="AG194" s="121">
        <v>3112.6343210680561</v>
      </c>
      <c r="AH194" s="6">
        <v>0.73333333333333328</v>
      </c>
      <c r="AI194" s="90">
        <f t="shared" si="57"/>
        <v>66</v>
      </c>
      <c r="AJ194" s="121">
        <v>17.970237278836922</v>
      </c>
      <c r="AK194" s="6">
        <v>0.73333333333333328</v>
      </c>
      <c r="AL194" s="90">
        <f t="shared" si="53"/>
        <v>66</v>
      </c>
      <c r="AM194" s="126">
        <v>66</v>
      </c>
      <c r="AN194" s="108">
        <v>4.5</v>
      </c>
      <c r="AO194" s="112">
        <f t="shared" si="50"/>
        <v>405</v>
      </c>
      <c r="AP194" s="109">
        <v>2.6999999999999997</v>
      </c>
      <c r="AQ194" s="98">
        <f t="shared" si="54"/>
        <v>242.99999999999997</v>
      </c>
      <c r="AR194" s="69" t="s">
        <v>34</v>
      </c>
    </row>
    <row r="195" spans="1:44" x14ac:dyDescent="0.25">
      <c r="A195" s="8" t="s">
        <v>30</v>
      </c>
      <c r="B195" s="7" t="s">
        <v>286</v>
      </c>
      <c r="C195" s="8" t="s">
        <v>18</v>
      </c>
      <c r="D195" s="8" t="s">
        <v>287</v>
      </c>
      <c r="E195" s="8" t="s">
        <v>288</v>
      </c>
      <c r="F195" s="9" t="s">
        <v>337</v>
      </c>
      <c r="G195" s="5" t="s">
        <v>338</v>
      </c>
      <c r="H195" s="8" t="s">
        <v>339</v>
      </c>
      <c r="I195" s="6">
        <v>20</v>
      </c>
      <c r="J195" s="6">
        <v>10</v>
      </c>
      <c r="K195" s="6">
        <v>0</v>
      </c>
      <c r="L195" s="6">
        <v>4</v>
      </c>
      <c r="M195" s="6">
        <v>4</v>
      </c>
      <c r="N195" s="6">
        <v>4</v>
      </c>
      <c r="O195" s="6">
        <v>10</v>
      </c>
      <c r="P195" s="6">
        <v>22</v>
      </c>
      <c r="Q195" s="6">
        <v>4</v>
      </c>
      <c r="R195" s="6">
        <v>4</v>
      </c>
      <c r="S195" s="6">
        <v>6</v>
      </c>
      <c r="T195" s="6">
        <v>10</v>
      </c>
      <c r="U195" s="6">
        <v>24</v>
      </c>
      <c r="V195" s="6">
        <v>138</v>
      </c>
      <c r="W195" s="136">
        <f t="shared" si="48"/>
        <v>12420</v>
      </c>
      <c r="X195" s="6">
        <v>9.1999999999999993</v>
      </c>
      <c r="Y195" s="141">
        <f t="shared" si="51"/>
        <v>827.99999999999989</v>
      </c>
      <c r="Z195" s="6">
        <v>2400</v>
      </c>
      <c r="AA195" s="90">
        <f t="shared" si="55"/>
        <v>216000</v>
      </c>
      <c r="AB195" s="6">
        <v>1200</v>
      </c>
      <c r="AC195" s="90">
        <f t="shared" si="56"/>
        <v>108000</v>
      </c>
      <c r="AD195" s="121">
        <v>667.86063171605338</v>
      </c>
      <c r="AE195" s="6">
        <v>1200</v>
      </c>
      <c r="AF195" s="90">
        <f t="shared" si="52"/>
        <v>108000</v>
      </c>
      <c r="AG195" s="121">
        <v>10375.44773689352</v>
      </c>
      <c r="AH195" s="6">
        <v>1.5333333333333334</v>
      </c>
      <c r="AI195" s="90">
        <f t="shared" si="57"/>
        <v>138</v>
      </c>
      <c r="AJ195" s="121">
        <v>37.574132492113577</v>
      </c>
      <c r="AK195" s="6">
        <v>1.5333333333333334</v>
      </c>
      <c r="AL195" s="90">
        <f t="shared" si="53"/>
        <v>138</v>
      </c>
      <c r="AM195" s="126">
        <v>138</v>
      </c>
      <c r="AN195" s="108">
        <v>15</v>
      </c>
      <c r="AO195" s="112">
        <f t="shared" si="50"/>
        <v>1350</v>
      </c>
      <c r="AP195" s="109">
        <v>9</v>
      </c>
      <c r="AQ195" s="98">
        <f t="shared" si="54"/>
        <v>810</v>
      </c>
      <c r="AR195" s="69" t="s">
        <v>44</v>
      </c>
    </row>
    <row r="196" spans="1:44" x14ac:dyDescent="0.25">
      <c r="A196" s="8" t="s">
        <v>30</v>
      </c>
      <c r="B196" s="7" t="s">
        <v>343</v>
      </c>
      <c r="C196" s="8" t="s">
        <v>18</v>
      </c>
      <c r="D196" s="8" t="s">
        <v>344</v>
      </c>
      <c r="E196" s="8" t="s">
        <v>345</v>
      </c>
      <c r="F196" s="9" t="s">
        <v>344</v>
      </c>
      <c r="G196" s="5" t="s">
        <v>346</v>
      </c>
      <c r="H196" s="8" t="s">
        <v>347</v>
      </c>
      <c r="I196" s="6">
        <v>16</v>
      </c>
      <c r="J196" s="6">
        <v>36</v>
      </c>
      <c r="K196" s="6">
        <v>2</v>
      </c>
      <c r="L196" s="6">
        <v>16</v>
      </c>
      <c r="M196" s="6">
        <v>16</v>
      </c>
      <c r="N196" s="6">
        <v>16</v>
      </c>
      <c r="O196" s="6">
        <v>36</v>
      </c>
      <c r="P196" s="6">
        <v>84</v>
      </c>
      <c r="Q196" s="6">
        <v>4</v>
      </c>
      <c r="R196" s="6">
        <v>4</v>
      </c>
      <c r="S196" s="6">
        <v>4</v>
      </c>
      <c r="T196" s="6">
        <v>8</v>
      </c>
      <c r="U196" s="6">
        <v>20</v>
      </c>
      <c r="V196" s="6">
        <v>312</v>
      </c>
      <c r="W196" s="136">
        <f t="shared" si="48"/>
        <v>28080</v>
      </c>
      <c r="X196" s="6">
        <v>20.8</v>
      </c>
      <c r="Y196" s="141">
        <f t="shared" si="51"/>
        <v>1872</v>
      </c>
      <c r="Z196" s="6">
        <v>4160</v>
      </c>
      <c r="AA196" s="90">
        <f t="shared" si="55"/>
        <v>374400</v>
      </c>
      <c r="AB196" s="6">
        <v>2080</v>
      </c>
      <c r="AC196" s="90">
        <f t="shared" si="56"/>
        <v>187200</v>
      </c>
      <c r="AD196" s="121">
        <v>1157.6250949744924</v>
      </c>
      <c r="AE196" s="6">
        <v>2080</v>
      </c>
      <c r="AF196" s="90">
        <f t="shared" si="52"/>
        <v>187200</v>
      </c>
      <c r="AG196" s="121">
        <v>17984.109410615431</v>
      </c>
      <c r="AH196" s="6">
        <v>3.4666666666666668</v>
      </c>
      <c r="AI196" s="90">
        <f t="shared" si="57"/>
        <v>312</v>
      </c>
      <c r="AJ196" s="121">
        <v>84.950212590865462</v>
      </c>
      <c r="AK196" s="6">
        <v>3.4666666666666668</v>
      </c>
      <c r="AL196" s="90">
        <f t="shared" si="53"/>
        <v>312</v>
      </c>
      <c r="AM196" s="126">
        <v>312</v>
      </c>
      <c r="AN196" s="108">
        <v>26</v>
      </c>
      <c r="AO196" s="112">
        <f t="shared" si="50"/>
        <v>2340</v>
      </c>
      <c r="AP196" s="109">
        <v>15.6</v>
      </c>
      <c r="AQ196" s="98">
        <f t="shared" si="54"/>
        <v>1404</v>
      </c>
      <c r="AR196" s="69" t="s">
        <v>44</v>
      </c>
    </row>
    <row r="197" spans="1:44" x14ac:dyDescent="0.25">
      <c r="A197" s="8" t="s">
        <v>30</v>
      </c>
      <c r="B197" s="7" t="s">
        <v>343</v>
      </c>
      <c r="C197" s="8" t="s">
        <v>18</v>
      </c>
      <c r="D197" s="8" t="s">
        <v>344</v>
      </c>
      <c r="E197" s="8" t="s">
        <v>345</v>
      </c>
      <c r="F197" s="9" t="s">
        <v>348</v>
      </c>
      <c r="G197" s="5" t="s">
        <v>349</v>
      </c>
      <c r="H197" s="8" t="s">
        <v>350</v>
      </c>
      <c r="I197" s="6">
        <v>8</v>
      </c>
      <c r="J197" s="6">
        <v>5</v>
      </c>
      <c r="K197" s="6">
        <v>0</v>
      </c>
      <c r="L197" s="6">
        <v>2</v>
      </c>
      <c r="M197" s="6">
        <v>2</v>
      </c>
      <c r="N197" s="6">
        <v>2</v>
      </c>
      <c r="O197" s="6">
        <v>6</v>
      </c>
      <c r="P197" s="6">
        <v>12</v>
      </c>
      <c r="Q197" s="6">
        <v>2</v>
      </c>
      <c r="R197" s="6">
        <v>2</v>
      </c>
      <c r="S197" s="6">
        <v>2</v>
      </c>
      <c r="T197" s="6">
        <v>4</v>
      </c>
      <c r="U197" s="6">
        <v>10</v>
      </c>
      <c r="V197" s="6">
        <v>66</v>
      </c>
      <c r="W197" s="136">
        <f t="shared" si="48"/>
        <v>5940</v>
      </c>
      <c r="X197" s="6">
        <v>4.4000000000000004</v>
      </c>
      <c r="Y197" s="141">
        <f t="shared" si="51"/>
        <v>396.00000000000006</v>
      </c>
      <c r="Z197" s="6">
        <v>1040</v>
      </c>
      <c r="AA197" s="90">
        <f t="shared" si="55"/>
        <v>93600</v>
      </c>
      <c r="AB197" s="6">
        <v>520</v>
      </c>
      <c r="AC197" s="90">
        <f t="shared" si="56"/>
        <v>46800</v>
      </c>
      <c r="AD197" s="121">
        <v>289.4062737436231</v>
      </c>
      <c r="AE197" s="6">
        <v>520</v>
      </c>
      <c r="AF197" s="90">
        <f t="shared" si="52"/>
        <v>46800</v>
      </c>
      <c r="AG197" s="121">
        <v>4496.0273526538576</v>
      </c>
      <c r="AH197" s="6">
        <v>0.73333333333333328</v>
      </c>
      <c r="AI197" s="90">
        <f t="shared" si="57"/>
        <v>66</v>
      </c>
      <c r="AJ197" s="121">
        <v>17.970237278836922</v>
      </c>
      <c r="AK197" s="6">
        <v>0.73333333333333328</v>
      </c>
      <c r="AL197" s="90">
        <f t="shared" si="53"/>
        <v>66</v>
      </c>
      <c r="AM197" s="126">
        <v>66</v>
      </c>
      <c r="AN197" s="108">
        <v>6.5</v>
      </c>
      <c r="AO197" s="112">
        <f t="shared" si="50"/>
        <v>585</v>
      </c>
      <c r="AP197" s="109">
        <v>3.9</v>
      </c>
      <c r="AQ197" s="98">
        <f t="shared" si="54"/>
        <v>351</v>
      </c>
      <c r="AR197" s="7" t="s">
        <v>34</v>
      </c>
    </row>
    <row r="198" spans="1:44" x14ac:dyDescent="0.25">
      <c r="A198" s="8" t="s">
        <v>30</v>
      </c>
      <c r="B198" s="7" t="s">
        <v>355</v>
      </c>
      <c r="C198" s="8" t="s">
        <v>18</v>
      </c>
      <c r="D198" s="8" t="s">
        <v>356</v>
      </c>
      <c r="E198" s="8" t="s">
        <v>378</v>
      </c>
      <c r="F198" s="9" t="s">
        <v>379</v>
      </c>
      <c r="G198" s="5" t="s">
        <v>380</v>
      </c>
      <c r="H198" s="8" t="s">
        <v>381</v>
      </c>
      <c r="I198" s="6">
        <v>6</v>
      </c>
      <c r="J198" s="6">
        <v>13</v>
      </c>
      <c r="K198" s="6">
        <v>0</v>
      </c>
      <c r="L198" s="6">
        <v>6</v>
      </c>
      <c r="M198" s="6">
        <v>6</v>
      </c>
      <c r="N198" s="6">
        <v>6</v>
      </c>
      <c r="O198" s="6">
        <v>14</v>
      </c>
      <c r="P198" s="6">
        <v>32</v>
      </c>
      <c r="Q198" s="6">
        <v>2</v>
      </c>
      <c r="R198" s="6">
        <v>2</v>
      </c>
      <c r="S198" s="6">
        <v>2</v>
      </c>
      <c r="T198" s="6">
        <v>4</v>
      </c>
      <c r="U198" s="6">
        <v>10</v>
      </c>
      <c r="V198" s="6">
        <v>126</v>
      </c>
      <c r="W198" s="136">
        <f t="shared" si="48"/>
        <v>11340</v>
      </c>
      <c r="X198" s="6">
        <v>8.4</v>
      </c>
      <c r="Y198" s="141">
        <f t="shared" si="51"/>
        <v>756</v>
      </c>
      <c r="Z198" s="6">
        <v>1520</v>
      </c>
      <c r="AA198" s="90">
        <f t="shared" si="55"/>
        <v>136800</v>
      </c>
      <c r="AB198" s="6">
        <v>760</v>
      </c>
      <c r="AC198" s="90">
        <f t="shared" si="56"/>
        <v>68400</v>
      </c>
      <c r="AD198" s="121">
        <v>422.97840008683386</v>
      </c>
      <c r="AE198" s="6">
        <v>760</v>
      </c>
      <c r="AF198" s="90">
        <f t="shared" si="52"/>
        <v>68400</v>
      </c>
      <c r="AG198" s="121">
        <v>6571.1169000325635</v>
      </c>
      <c r="AH198" s="6">
        <v>1.4</v>
      </c>
      <c r="AI198" s="90">
        <f t="shared" si="57"/>
        <v>125.99999999999999</v>
      </c>
      <c r="AJ198" s="121">
        <v>34.306816623234127</v>
      </c>
      <c r="AK198" s="6">
        <v>1.4</v>
      </c>
      <c r="AL198" s="90">
        <f t="shared" si="53"/>
        <v>125.99999999999999</v>
      </c>
      <c r="AM198" s="126">
        <v>125.99999999999999</v>
      </c>
      <c r="AN198" s="108">
        <v>9.5</v>
      </c>
      <c r="AO198" s="112">
        <f t="shared" si="50"/>
        <v>855</v>
      </c>
      <c r="AP198" s="109">
        <v>5.7</v>
      </c>
      <c r="AQ198" s="98">
        <f t="shared" si="54"/>
        <v>513</v>
      </c>
      <c r="AR198" s="66" t="s">
        <v>34</v>
      </c>
    </row>
    <row r="199" spans="1:44" x14ac:dyDescent="0.25">
      <c r="A199" s="8" t="s">
        <v>30</v>
      </c>
      <c r="B199" s="7" t="s">
        <v>355</v>
      </c>
      <c r="C199" s="8" t="s">
        <v>18</v>
      </c>
      <c r="D199" s="8" t="s">
        <v>356</v>
      </c>
      <c r="E199" s="8" t="s">
        <v>366</v>
      </c>
      <c r="F199" s="9" t="s">
        <v>367</v>
      </c>
      <c r="G199" s="5" t="s">
        <v>368</v>
      </c>
      <c r="H199" s="8" t="s">
        <v>369</v>
      </c>
      <c r="I199" s="6">
        <v>16</v>
      </c>
      <c r="J199" s="6">
        <v>15</v>
      </c>
      <c r="K199" s="6">
        <v>0</v>
      </c>
      <c r="L199" s="6">
        <v>6</v>
      </c>
      <c r="M199" s="6">
        <v>6</v>
      </c>
      <c r="N199" s="6">
        <v>6</v>
      </c>
      <c r="O199" s="6">
        <v>16</v>
      </c>
      <c r="P199" s="6">
        <v>34</v>
      </c>
      <c r="Q199" s="6">
        <v>4</v>
      </c>
      <c r="R199" s="6">
        <v>4</v>
      </c>
      <c r="S199" s="6">
        <v>4</v>
      </c>
      <c r="T199" s="6">
        <v>8</v>
      </c>
      <c r="U199" s="6">
        <v>20</v>
      </c>
      <c r="V199" s="6">
        <v>162</v>
      </c>
      <c r="W199" s="136">
        <f t="shared" si="48"/>
        <v>14580</v>
      </c>
      <c r="X199" s="6">
        <v>10.8</v>
      </c>
      <c r="Y199" s="141">
        <f t="shared" si="51"/>
        <v>972.00000000000011</v>
      </c>
      <c r="Z199" s="6">
        <v>2480</v>
      </c>
      <c r="AA199" s="90">
        <f t="shared" si="55"/>
        <v>223200</v>
      </c>
      <c r="AB199" s="6">
        <v>1240</v>
      </c>
      <c r="AC199" s="90">
        <f t="shared" si="56"/>
        <v>111600</v>
      </c>
      <c r="AD199" s="121">
        <v>690.12265277325514</v>
      </c>
      <c r="AE199" s="6">
        <v>1240</v>
      </c>
      <c r="AF199" s="90">
        <f t="shared" si="52"/>
        <v>111600</v>
      </c>
      <c r="AG199" s="121">
        <v>10721.295994789971</v>
      </c>
      <c r="AH199" s="6">
        <v>1.8</v>
      </c>
      <c r="AI199" s="90">
        <f t="shared" si="57"/>
        <v>162</v>
      </c>
      <c r="AJ199" s="121">
        <v>44.108764229872456</v>
      </c>
      <c r="AK199" s="6">
        <v>1.8</v>
      </c>
      <c r="AL199" s="90">
        <f t="shared" si="53"/>
        <v>162</v>
      </c>
      <c r="AM199" s="126">
        <v>162</v>
      </c>
      <c r="AN199" s="108">
        <v>15.5</v>
      </c>
      <c r="AO199" s="112">
        <f t="shared" si="50"/>
        <v>1395</v>
      </c>
      <c r="AP199" s="109">
        <v>9.2999999999999989</v>
      </c>
      <c r="AQ199" s="98">
        <f t="shared" si="54"/>
        <v>836.99999999999989</v>
      </c>
      <c r="AR199" s="66" t="s">
        <v>34</v>
      </c>
    </row>
    <row r="200" spans="1:44" x14ac:dyDescent="0.25">
      <c r="A200" s="8" t="s">
        <v>30</v>
      </c>
      <c r="B200" s="7" t="s">
        <v>355</v>
      </c>
      <c r="C200" s="8" t="s">
        <v>18</v>
      </c>
      <c r="D200" s="8" t="s">
        <v>356</v>
      </c>
      <c r="E200" s="8" t="s">
        <v>357</v>
      </c>
      <c r="F200" s="9" t="s">
        <v>360</v>
      </c>
      <c r="G200" s="5" t="s">
        <v>361</v>
      </c>
      <c r="H200" s="8" t="s">
        <v>362</v>
      </c>
      <c r="I200" s="6">
        <v>10</v>
      </c>
      <c r="J200" s="6">
        <v>12</v>
      </c>
      <c r="K200" s="6">
        <v>0</v>
      </c>
      <c r="L200" s="6">
        <v>6</v>
      </c>
      <c r="M200" s="6">
        <v>6</v>
      </c>
      <c r="N200" s="6">
        <v>6</v>
      </c>
      <c r="O200" s="6">
        <v>12</v>
      </c>
      <c r="P200" s="6">
        <v>30</v>
      </c>
      <c r="Q200" s="6">
        <v>2</v>
      </c>
      <c r="R200" s="6">
        <v>2</v>
      </c>
      <c r="S200" s="6">
        <v>4</v>
      </c>
      <c r="T200" s="6">
        <v>6</v>
      </c>
      <c r="U200" s="6">
        <v>14</v>
      </c>
      <c r="V200" s="6">
        <v>132</v>
      </c>
      <c r="W200" s="136">
        <f t="shared" si="48"/>
        <v>11880</v>
      </c>
      <c r="X200" s="6">
        <v>8.8000000000000007</v>
      </c>
      <c r="Y200" s="141">
        <f t="shared" si="51"/>
        <v>792.00000000000011</v>
      </c>
      <c r="Z200" s="6">
        <v>1760</v>
      </c>
      <c r="AA200" s="90">
        <f t="shared" si="55"/>
        <v>158400</v>
      </c>
      <c r="AB200" s="6">
        <v>880</v>
      </c>
      <c r="AC200" s="90">
        <f t="shared" si="56"/>
        <v>79200</v>
      </c>
      <c r="AD200" s="121">
        <v>489.76446325843921</v>
      </c>
      <c r="AE200" s="6">
        <v>880</v>
      </c>
      <c r="AF200" s="90">
        <f t="shared" si="52"/>
        <v>79200</v>
      </c>
      <c r="AG200" s="121">
        <v>7608.6616737219156</v>
      </c>
      <c r="AH200" s="6">
        <v>1.4666666666666666</v>
      </c>
      <c r="AI200" s="90">
        <f t="shared" si="57"/>
        <v>132</v>
      </c>
      <c r="AJ200" s="121">
        <v>35.940474557673845</v>
      </c>
      <c r="AK200" s="6">
        <v>1.4666666666666666</v>
      </c>
      <c r="AL200" s="90">
        <f t="shared" si="53"/>
        <v>132</v>
      </c>
      <c r="AM200" s="126">
        <v>132</v>
      </c>
      <c r="AN200" s="108">
        <v>11</v>
      </c>
      <c r="AO200" s="112">
        <f t="shared" si="50"/>
        <v>990</v>
      </c>
      <c r="AP200" s="109">
        <v>6.6</v>
      </c>
      <c r="AQ200" s="98">
        <f t="shared" si="54"/>
        <v>594</v>
      </c>
      <c r="AR200" s="66" t="s">
        <v>34</v>
      </c>
    </row>
    <row r="201" spans="1:44" x14ac:dyDescent="0.25">
      <c r="A201" s="8" t="s">
        <v>30</v>
      </c>
      <c r="B201" s="7" t="s">
        <v>355</v>
      </c>
      <c r="C201" s="8" t="s">
        <v>18</v>
      </c>
      <c r="D201" s="8" t="s">
        <v>356</v>
      </c>
      <c r="E201" s="8" t="s">
        <v>370</v>
      </c>
      <c r="F201" s="9" t="s">
        <v>371</v>
      </c>
      <c r="G201" s="5" t="s">
        <v>372</v>
      </c>
      <c r="H201" s="8" t="s">
        <v>373</v>
      </c>
      <c r="I201" s="6">
        <v>43</v>
      </c>
      <c r="J201" s="6">
        <v>15</v>
      </c>
      <c r="K201" s="6">
        <v>0</v>
      </c>
      <c r="L201" s="6">
        <v>6</v>
      </c>
      <c r="M201" s="6">
        <v>6</v>
      </c>
      <c r="N201" s="6">
        <v>6</v>
      </c>
      <c r="O201" s="6">
        <v>16</v>
      </c>
      <c r="P201" s="6">
        <v>34</v>
      </c>
      <c r="Q201" s="6">
        <v>10</v>
      </c>
      <c r="R201" s="6">
        <v>10</v>
      </c>
      <c r="S201" s="6">
        <v>12</v>
      </c>
      <c r="T201" s="6">
        <v>22</v>
      </c>
      <c r="U201" s="6">
        <v>54</v>
      </c>
      <c r="V201" s="6">
        <v>264</v>
      </c>
      <c r="W201" s="136">
        <f t="shared" si="48"/>
        <v>23760</v>
      </c>
      <c r="X201" s="6">
        <v>17.600000000000001</v>
      </c>
      <c r="Y201" s="141">
        <f t="shared" si="51"/>
        <v>1584.0000000000002</v>
      </c>
      <c r="Z201" s="6">
        <v>4640</v>
      </c>
      <c r="AA201" s="90">
        <f t="shared" si="55"/>
        <v>417600</v>
      </c>
      <c r="AB201" s="6">
        <v>2320</v>
      </c>
      <c r="AC201" s="90">
        <f t="shared" si="56"/>
        <v>208800</v>
      </c>
      <c r="AD201" s="121">
        <v>1291.197221317703</v>
      </c>
      <c r="AE201" s="6">
        <v>2320</v>
      </c>
      <c r="AF201" s="90">
        <f t="shared" si="52"/>
        <v>208800</v>
      </c>
      <c r="AG201" s="121">
        <v>20059.198957994136</v>
      </c>
      <c r="AH201" s="6">
        <v>2.9333333333333331</v>
      </c>
      <c r="AI201" s="90">
        <f t="shared" si="57"/>
        <v>264</v>
      </c>
      <c r="AJ201" s="121">
        <v>71.88094911534769</v>
      </c>
      <c r="AK201" s="6">
        <v>2.9333333333333331</v>
      </c>
      <c r="AL201" s="90">
        <f t="shared" si="53"/>
        <v>264</v>
      </c>
      <c r="AM201" s="126">
        <v>264</v>
      </c>
      <c r="AN201" s="108">
        <v>29</v>
      </c>
      <c r="AO201" s="112">
        <f t="shared" si="50"/>
        <v>2610</v>
      </c>
      <c r="AP201" s="109">
        <v>17.399999999999999</v>
      </c>
      <c r="AQ201" s="98">
        <f t="shared" si="54"/>
        <v>1565.9999999999998</v>
      </c>
      <c r="AR201" s="70" t="s">
        <v>34</v>
      </c>
    </row>
    <row r="202" spans="1:44" x14ac:dyDescent="0.25">
      <c r="A202" s="8" t="s">
        <v>30</v>
      </c>
      <c r="B202" s="7" t="s">
        <v>355</v>
      </c>
      <c r="C202" s="8" t="s">
        <v>18</v>
      </c>
      <c r="D202" s="8" t="s">
        <v>356</v>
      </c>
      <c r="E202" s="8" t="s">
        <v>357</v>
      </c>
      <c r="F202" s="9" t="s">
        <v>363</v>
      </c>
      <c r="G202" s="5" t="s">
        <v>364</v>
      </c>
      <c r="H202" s="8" t="s">
        <v>365</v>
      </c>
      <c r="I202" s="6">
        <v>16</v>
      </c>
      <c r="J202" s="6">
        <v>8</v>
      </c>
      <c r="K202" s="6">
        <v>0</v>
      </c>
      <c r="L202" s="6">
        <v>4</v>
      </c>
      <c r="M202" s="6">
        <v>4</v>
      </c>
      <c r="N202" s="6">
        <v>4</v>
      </c>
      <c r="O202" s="6">
        <v>8</v>
      </c>
      <c r="P202" s="6">
        <v>20</v>
      </c>
      <c r="Q202" s="6">
        <v>4</v>
      </c>
      <c r="R202" s="6">
        <v>4</v>
      </c>
      <c r="S202" s="6">
        <v>4</v>
      </c>
      <c r="T202" s="6">
        <v>8</v>
      </c>
      <c r="U202" s="6">
        <v>20</v>
      </c>
      <c r="V202" s="6">
        <v>120</v>
      </c>
      <c r="W202" s="136">
        <f t="shared" si="48"/>
        <v>10800</v>
      </c>
      <c r="X202" s="6">
        <v>8</v>
      </c>
      <c r="Y202" s="141">
        <f t="shared" si="51"/>
        <v>720</v>
      </c>
      <c r="Z202" s="6">
        <v>1920</v>
      </c>
      <c r="AA202" s="90">
        <f t="shared" si="55"/>
        <v>172800</v>
      </c>
      <c r="AB202" s="6">
        <v>960</v>
      </c>
      <c r="AC202" s="90">
        <f t="shared" si="56"/>
        <v>86400</v>
      </c>
      <c r="AD202" s="121">
        <v>534.28850537284268</v>
      </c>
      <c r="AE202" s="6">
        <v>960</v>
      </c>
      <c r="AF202" s="90">
        <f t="shared" si="52"/>
        <v>86400</v>
      </c>
      <c r="AG202" s="121">
        <v>8300.3581895148163</v>
      </c>
      <c r="AH202" s="6">
        <v>1.3333333333333333</v>
      </c>
      <c r="AI202" s="90">
        <f t="shared" si="57"/>
        <v>120</v>
      </c>
      <c r="AJ202" s="121">
        <v>32.673158688794402</v>
      </c>
      <c r="AK202" s="6">
        <v>1.3333333333333333</v>
      </c>
      <c r="AL202" s="90">
        <f t="shared" si="53"/>
        <v>120</v>
      </c>
      <c r="AM202" s="126">
        <v>120</v>
      </c>
      <c r="AN202" s="108">
        <v>12</v>
      </c>
      <c r="AO202" s="112">
        <f t="shared" si="50"/>
        <v>1080</v>
      </c>
      <c r="AP202" s="109">
        <v>7.1999999999999993</v>
      </c>
      <c r="AQ202" s="98">
        <f t="shared" si="54"/>
        <v>647.99999999999989</v>
      </c>
      <c r="AR202" s="66" t="s">
        <v>34</v>
      </c>
    </row>
    <row r="203" spans="1:44" x14ac:dyDescent="0.25">
      <c r="A203" s="8" t="s">
        <v>30</v>
      </c>
      <c r="B203" s="7" t="s">
        <v>382</v>
      </c>
      <c r="C203" s="8" t="s">
        <v>18</v>
      </c>
      <c r="D203" s="8" t="s">
        <v>383</v>
      </c>
      <c r="E203" s="8" t="s">
        <v>400</v>
      </c>
      <c r="F203" s="9" t="s">
        <v>401</v>
      </c>
      <c r="G203" s="5" t="s">
        <v>402</v>
      </c>
      <c r="H203" s="8" t="s">
        <v>403</v>
      </c>
      <c r="I203" s="6">
        <v>10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2</v>
      </c>
      <c r="R203" s="6">
        <v>2</v>
      </c>
      <c r="S203" s="6">
        <v>4</v>
      </c>
      <c r="T203" s="6">
        <v>6</v>
      </c>
      <c r="U203" s="6">
        <v>14</v>
      </c>
      <c r="V203" s="6">
        <v>42</v>
      </c>
      <c r="W203" s="136">
        <f t="shared" si="48"/>
        <v>3780</v>
      </c>
      <c r="X203" s="6">
        <v>2.8</v>
      </c>
      <c r="Y203" s="141">
        <f t="shared" si="51"/>
        <v>251.99999999999997</v>
      </c>
      <c r="Z203" s="6">
        <v>800</v>
      </c>
      <c r="AA203" s="90">
        <f t="shared" si="55"/>
        <v>72000</v>
      </c>
      <c r="AB203" s="6">
        <v>400</v>
      </c>
      <c r="AC203" s="90">
        <f>AB203*90</f>
        <v>36000</v>
      </c>
      <c r="AD203" s="121">
        <v>222.62021057201781</v>
      </c>
      <c r="AE203" s="6">
        <v>400</v>
      </c>
      <c r="AF203" s="90">
        <f t="shared" si="52"/>
        <v>36000</v>
      </c>
      <c r="AG203" s="121">
        <v>3458.4825789645065</v>
      </c>
      <c r="AH203" s="6">
        <v>0.46666666666666667</v>
      </c>
      <c r="AI203" s="90">
        <f t="shared" si="57"/>
        <v>42</v>
      </c>
      <c r="AJ203" s="121">
        <v>11.435605541078044</v>
      </c>
      <c r="AK203" s="6">
        <v>0.46666666666666667</v>
      </c>
      <c r="AL203" s="90">
        <f t="shared" si="53"/>
        <v>42</v>
      </c>
      <c r="AM203" s="126">
        <v>42</v>
      </c>
      <c r="AN203" s="108">
        <v>5</v>
      </c>
      <c r="AO203" s="112">
        <f t="shared" si="50"/>
        <v>450</v>
      </c>
      <c r="AP203" s="109">
        <v>3</v>
      </c>
      <c r="AQ203" s="98">
        <f t="shared" si="54"/>
        <v>270</v>
      </c>
      <c r="AR203" s="66" t="s">
        <v>34</v>
      </c>
    </row>
    <row r="204" spans="1:44" x14ac:dyDescent="0.25">
      <c r="A204" s="8" t="s">
        <v>30</v>
      </c>
      <c r="B204" s="7" t="s">
        <v>382</v>
      </c>
      <c r="C204" s="8" t="s">
        <v>18</v>
      </c>
      <c r="D204" s="8" t="s">
        <v>383</v>
      </c>
      <c r="E204" s="8" t="s">
        <v>425</v>
      </c>
      <c r="F204" s="9" t="s">
        <v>426</v>
      </c>
      <c r="G204" s="5" t="s">
        <v>429</v>
      </c>
      <c r="H204" s="8" t="s">
        <v>430</v>
      </c>
      <c r="I204" s="6">
        <v>0</v>
      </c>
      <c r="J204" s="6">
        <v>10</v>
      </c>
      <c r="K204" s="6">
        <v>0</v>
      </c>
      <c r="L204" s="6">
        <v>4</v>
      </c>
      <c r="M204" s="6">
        <v>4</v>
      </c>
      <c r="N204" s="6">
        <v>4</v>
      </c>
      <c r="O204" s="6">
        <v>10</v>
      </c>
      <c r="P204" s="6">
        <v>22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66</v>
      </c>
      <c r="W204" s="136">
        <f t="shared" si="48"/>
        <v>5940</v>
      </c>
      <c r="X204" s="6">
        <v>4.4000000000000004</v>
      </c>
      <c r="Y204" s="141">
        <f t="shared" si="51"/>
        <v>396.00000000000006</v>
      </c>
      <c r="Z204" s="6">
        <v>800</v>
      </c>
      <c r="AA204" s="90">
        <f t="shared" si="55"/>
        <v>72000</v>
      </c>
      <c r="AB204" s="6">
        <v>400</v>
      </c>
      <c r="AC204" s="90">
        <f t="shared" ref="AC204:AC267" si="58">AB204*90</f>
        <v>36000</v>
      </c>
      <c r="AD204" s="121">
        <v>222.62021057201781</v>
      </c>
      <c r="AE204" s="6">
        <v>400</v>
      </c>
      <c r="AF204" s="90">
        <f t="shared" si="52"/>
        <v>36000</v>
      </c>
      <c r="AG204" s="121">
        <v>3458.4825789645065</v>
      </c>
      <c r="AH204" s="6">
        <v>0.73333333333333328</v>
      </c>
      <c r="AI204" s="90">
        <f t="shared" si="57"/>
        <v>66</v>
      </c>
      <c r="AJ204" s="121">
        <v>17.970237278836922</v>
      </c>
      <c r="AK204" s="6">
        <v>0.73333333333333328</v>
      </c>
      <c r="AL204" s="90">
        <f t="shared" si="53"/>
        <v>66</v>
      </c>
      <c r="AM204" s="126">
        <v>66</v>
      </c>
      <c r="AN204" s="108">
        <v>5</v>
      </c>
      <c r="AO204" s="112">
        <f t="shared" si="50"/>
        <v>450</v>
      </c>
      <c r="AP204" s="109">
        <v>3</v>
      </c>
      <c r="AQ204" s="98">
        <f t="shared" si="54"/>
        <v>270</v>
      </c>
      <c r="AR204" s="66" t="s">
        <v>34</v>
      </c>
    </row>
    <row r="205" spans="1:44" x14ac:dyDescent="0.25">
      <c r="A205" s="8" t="s">
        <v>30</v>
      </c>
      <c r="B205" s="7" t="s">
        <v>382</v>
      </c>
      <c r="C205" s="8" t="s">
        <v>18</v>
      </c>
      <c r="D205" s="8" t="s">
        <v>383</v>
      </c>
      <c r="E205" s="8" t="s">
        <v>400</v>
      </c>
      <c r="F205" s="9" t="s">
        <v>404</v>
      </c>
      <c r="G205" s="5" t="s">
        <v>405</v>
      </c>
      <c r="H205" s="8" t="s">
        <v>406</v>
      </c>
      <c r="I205" s="6">
        <v>7</v>
      </c>
      <c r="J205" s="6">
        <v>11</v>
      </c>
      <c r="K205" s="6">
        <v>0</v>
      </c>
      <c r="L205" s="6">
        <v>6</v>
      </c>
      <c r="M205" s="6">
        <v>6</v>
      </c>
      <c r="N205" s="6">
        <v>6</v>
      </c>
      <c r="O205" s="6">
        <v>12</v>
      </c>
      <c r="P205" s="6">
        <v>30</v>
      </c>
      <c r="Q205" s="6">
        <v>2</v>
      </c>
      <c r="R205" s="6">
        <v>2</v>
      </c>
      <c r="S205" s="6">
        <v>2</v>
      </c>
      <c r="T205" s="6">
        <v>4</v>
      </c>
      <c r="U205" s="6">
        <v>10</v>
      </c>
      <c r="V205" s="6">
        <v>120</v>
      </c>
      <c r="W205" s="136">
        <f t="shared" si="48"/>
        <v>10800</v>
      </c>
      <c r="X205" s="6">
        <v>8</v>
      </c>
      <c r="Y205" s="141">
        <f t="shared" si="51"/>
        <v>720</v>
      </c>
      <c r="Z205" s="6">
        <v>1440</v>
      </c>
      <c r="AA205" s="90">
        <f t="shared" si="55"/>
        <v>129600</v>
      </c>
      <c r="AB205" s="6">
        <v>720</v>
      </c>
      <c r="AC205" s="90">
        <f t="shared" si="58"/>
        <v>64800</v>
      </c>
      <c r="AD205" s="121">
        <v>400.71637902963204</v>
      </c>
      <c r="AE205" s="6">
        <v>720</v>
      </c>
      <c r="AF205" s="90">
        <f t="shared" si="52"/>
        <v>64800</v>
      </c>
      <c r="AG205" s="121">
        <v>6225.2686421361122</v>
      </c>
      <c r="AH205" s="6">
        <v>1.3333333333333333</v>
      </c>
      <c r="AI205" s="90">
        <f t="shared" si="57"/>
        <v>120</v>
      </c>
      <c r="AJ205" s="121">
        <v>32.673158688794402</v>
      </c>
      <c r="AK205" s="6">
        <v>1.3333333333333333</v>
      </c>
      <c r="AL205" s="90">
        <f t="shared" si="53"/>
        <v>120</v>
      </c>
      <c r="AM205" s="126">
        <v>120</v>
      </c>
      <c r="AN205" s="108">
        <v>9</v>
      </c>
      <c r="AO205" s="112">
        <f t="shared" si="50"/>
        <v>810</v>
      </c>
      <c r="AP205" s="109">
        <v>5.3999999999999995</v>
      </c>
      <c r="AQ205" s="98">
        <f t="shared" si="54"/>
        <v>485.99999999999994</v>
      </c>
      <c r="AR205" s="66" t="s">
        <v>34</v>
      </c>
    </row>
    <row r="206" spans="1:44" x14ac:dyDescent="0.25">
      <c r="A206" s="8" t="s">
        <v>30</v>
      </c>
      <c r="B206" s="7" t="s">
        <v>382</v>
      </c>
      <c r="C206" s="8" t="s">
        <v>18</v>
      </c>
      <c r="D206" s="8" t="s">
        <v>383</v>
      </c>
      <c r="E206" s="8" t="s">
        <v>384</v>
      </c>
      <c r="F206" s="9" t="s">
        <v>385</v>
      </c>
      <c r="G206" s="5" t="s">
        <v>386</v>
      </c>
      <c r="H206" s="8" t="s">
        <v>387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136">
        <f t="shared" si="48"/>
        <v>0</v>
      </c>
      <c r="X206" s="6">
        <v>0</v>
      </c>
      <c r="Y206" s="141">
        <f t="shared" si="51"/>
        <v>0</v>
      </c>
      <c r="Z206" s="6">
        <v>0</v>
      </c>
      <c r="AA206" s="90">
        <f t="shared" si="55"/>
        <v>0</v>
      </c>
      <c r="AB206" s="6">
        <v>0</v>
      </c>
      <c r="AC206" s="90">
        <f t="shared" si="58"/>
        <v>0</v>
      </c>
      <c r="AD206" s="121">
        <v>0</v>
      </c>
      <c r="AE206" s="6">
        <v>0</v>
      </c>
      <c r="AF206" s="90">
        <f t="shared" si="52"/>
        <v>0</v>
      </c>
      <c r="AG206" s="121">
        <v>0</v>
      </c>
      <c r="AH206" s="6">
        <v>0</v>
      </c>
      <c r="AI206" s="90">
        <f t="shared" si="57"/>
        <v>0</v>
      </c>
      <c r="AJ206" s="121">
        <v>0</v>
      </c>
      <c r="AK206" s="6">
        <v>0</v>
      </c>
      <c r="AL206" s="90">
        <f t="shared" si="53"/>
        <v>0</v>
      </c>
      <c r="AM206" s="126">
        <v>0</v>
      </c>
      <c r="AN206" s="108">
        <v>0</v>
      </c>
      <c r="AO206" s="112">
        <f t="shared" si="50"/>
        <v>0</v>
      </c>
      <c r="AP206" s="109">
        <v>0</v>
      </c>
      <c r="AQ206" s="98">
        <f t="shared" si="54"/>
        <v>0</v>
      </c>
      <c r="AR206" s="66" t="s">
        <v>34</v>
      </c>
    </row>
    <row r="207" spans="1:44" x14ac:dyDescent="0.25">
      <c r="A207" s="8" t="s">
        <v>30</v>
      </c>
      <c r="B207" s="7" t="s">
        <v>382</v>
      </c>
      <c r="C207" s="8" t="s">
        <v>18</v>
      </c>
      <c r="D207" s="8" t="s">
        <v>383</v>
      </c>
      <c r="E207" s="8" t="s">
        <v>410</v>
      </c>
      <c r="F207" s="9" t="s">
        <v>411</v>
      </c>
      <c r="G207" s="5" t="s">
        <v>412</v>
      </c>
      <c r="H207" s="8" t="s">
        <v>413</v>
      </c>
      <c r="I207" s="6">
        <v>2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2</v>
      </c>
      <c r="R207" s="6">
        <v>2</v>
      </c>
      <c r="S207" s="6">
        <v>2</v>
      </c>
      <c r="T207" s="6">
        <v>2</v>
      </c>
      <c r="U207" s="6">
        <v>8</v>
      </c>
      <c r="V207" s="6">
        <v>24</v>
      </c>
      <c r="W207" s="136">
        <f t="shared" si="48"/>
        <v>2160</v>
      </c>
      <c r="X207" s="6">
        <v>1.6</v>
      </c>
      <c r="Y207" s="141">
        <f t="shared" si="51"/>
        <v>144</v>
      </c>
      <c r="Z207" s="6">
        <v>160</v>
      </c>
      <c r="AA207" s="90">
        <f t="shared" si="55"/>
        <v>14400</v>
      </c>
      <c r="AB207" s="6">
        <v>80</v>
      </c>
      <c r="AC207" s="90">
        <f t="shared" si="58"/>
        <v>7200</v>
      </c>
      <c r="AD207" s="121">
        <v>44.524042114403557</v>
      </c>
      <c r="AE207" s="6">
        <v>80</v>
      </c>
      <c r="AF207" s="90">
        <f t="shared" si="52"/>
        <v>7200</v>
      </c>
      <c r="AG207" s="121">
        <v>691.69651579290132</v>
      </c>
      <c r="AH207" s="6">
        <v>0.26666666666666666</v>
      </c>
      <c r="AI207" s="90">
        <f t="shared" si="57"/>
        <v>24</v>
      </c>
      <c r="AJ207" s="121">
        <v>6.5346317377588816</v>
      </c>
      <c r="AK207" s="6">
        <v>0.26666666666666666</v>
      </c>
      <c r="AL207" s="90">
        <f t="shared" si="53"/>
        <v>24</v>
      </c>
      <c r="AM207" s="126">
        <v>24</v>
      </c>
      <c r="AN207" s="108">
        <v>1</v>
      </c>
      <c r="AO207" s="112">
        <f t="shared" si="50"/>
        <v>90</v>
      </c>
      <c r="AP207" s="109">
        <v>0.6</v>
      </c>
      <c r="AQ207" s="98">
        <f t="shared" si="54"/>
        <v>54</v>
      </c>
      <c r="AR207" s="66" t="s">
        <v>34</v>
      </c>
    </row>
    <row r="208" spans="1:44" x14ac:dyDescent="0.25">
      <c r="A208" s="8" t="s">
        <v>30</v>
      </c>
      <c r="B208" s="7" t="s">
        <v>382</v>
      </c>
      <c r="C208" s="8" t="s">
        <v>18</v>
      </c>
      <c r="D208" s="8" t="s">
        <v>383</v>
      </c>
      <c r="E208" s="8" t="s">
        <v>425</v>
      </c>
      <c r="F208" s="9" t="s">
        <v>383</v>
      </c>
      <c r="G208" s="5" t="s">
        <v>435</v>
      </c>
      <c r="H208" s="8" t="s">
        <v>436</v>
      </c>
      <c r="I208" s="6">
        <v>0</v>
      </c>
      <c r="J208" s="6">
        <v>12</v>
      </c>
      <c r="K208" s="6">
        <v>0</v>
      </c>
      <c r="L208" s="6">
        <v>6</v>
      </c>
      <c r="M208" s="6">
        <v>6</v>
      </c>
      <c r="N208" s="6">
        <v>6</v>
      </c>
      <c r="O208" s="6">
        <v>12</v>
      </c>
      <c r="P208" s="6">
        <v>30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90</v>
      </c>
      <c r="W208" s="136">
        <f t="shared" si="48"/>
        <v>8100</v>
      </c>
      <c r="X208" s="6">
        <v>6</v>
      </c>
      <c r="Y208" s="141">
        <f t="shared" si="51"/>
        <v>540</v>
      </c>
      <c r="Z208" s="6">
        <v>960</v>
      </c>
      <c r="AA208" s="90">
        <f t="shared" si="55"/>
        <v>86400</v>
      </c>
      <c r="AB208" s="6">
        <v>480</v>
      </c>
      <c r="AC208" s="90">
        <f t="shared" si="58"/>
        <v>43200</v>
      </c>
      <c r="AD208" s="121">
        <v>267.14425268642134</v>
      </c>
      <c r="AE208" s="6">
        <v>480</v>
      </c>
      <c r="AF208" s="90">
        <f t="shared" si="52"/>
        <v>43200</v>
      </c>
      <c r="AG208" s="121">
        <v>4150.1790947574082</v>
      </c>
      <c r="AH208" s="6">
        <v>1</v>
      </c>
      <c r="AI208" s="90">
        <f t="shared" si="57"/>
        <v>90</v>
      </c>
      <c r="AJ208" s="121">
        <v>24.504869016595809</v>
      </c>
      <c r="AK208" s="6">
        <v>1</v>
      </c>
      <c r="AL208" s="90">
        <f t="shared" si="53"/>
        <v>90</v>
      </c>
      <c r="AM208" s="126">
        <v>90</v>
      </c>
      <c r="AN208" s="108">
        <v>6</v>
      </c>
      <c r="AO208" s="112">
        <f t="shared" si="50"/>
        <v>540</v>
      </c>
      <c r="AP208" s="109">
        <v>3.5999999999999996</v>
      </c>
      <c r="AQ208" s="98">
        <f t="shared" si="54"/>
        <v>323.99999999999994</v>
      </c>
      <c r="AR208" s="66" t="s">
        <v>34</v>
      </c>
    </row>
    <row r="209" spans="1:44" x14ac:dyDescent="0.25">
      <c r="A209" s="8" t="s">
        <v>30</v>
      </c>
      <c r="B209" s="7" t="s">
        <v>382</v>
      </c>
      <c r="C209" s="8" t="s">
        <v>18</v>
      </c>
      <c r="D209" s="8" t="s">
        <v>383</v>
      </c>
      <c r="E209" s="8" t="s">
        <v>425</v>
      </c>
      <c r="F209" s="9" t="s">
        <v>440</v>
      </c>
      <c r="G209" s="5" t="s">
        <v>441</v>
      </c>
      <c r="H209" s="8" t="s">
        <v>442</v>
      </c>
      <c r="I209" s="6">
        <v>20</v>
      </c>
      <c r="J209" s="6">
        <v>5</v>
      </c>
      <c r="K209" s="6">
        <v>0</v>
      </c>
      <c r="L209" s="6">
        <v>2</v>
      </c>
      <c r="M209" s="6">
        <v>2</v>
      </c>
      <c r="N209" s="6">
        <v>2</v>
      </c>
      <c r="O209" s="6">
        <v>6</v>
      </c>
      <c r="P209" s="6">
        <v>12</v>
      </c>
      <c r="Q209" s="6">
        <v>4</v>
      </c>
      <c r="R209" s="6">
        <v>4</v>
      </c>
      <c r="S209" s="6">
        <v>6</v>
      </c>
      <c r="T209" s="6">
        <v>10</v>
      </c>
      <c r="U209" s="6">
        <v>24</v>
      </c>
      <c r="V209" s="6">
        <v>108</v>
      </c>
      <c r="W209" s="136">
        <f t="shared" si="48"/>
        <v>9720</v>
      </c>
      <c r="X209" s="6">
        <v>7.2</v>
      </c>
      <c r="Y209" s="141">
        <f t="shared" si="51"/>
        <v>648</v>
      </c>
      <c r="Z209" s="6">
        <v>2000</v>
      </c>
      <c r="AA209" s="90">
        <f t="shared" si="55"/>
        <v>180000</v>
      </c>
      <c r="AB209" s="6">
        <v>1000</v>
      </c>
      <c r="AC209" s="90">
        <f t="shared" si="58"/>
        <v>90000</v>
      </c>
      <c r="AD209" s="121">
        <v>556.55052643004456</v>
      </c>
      <c r="AE209" s="6">
        <v>1000</v>
      </c>
      <c r="AF209" s="90">
        <f t="shared" si="52"/>
        <v>90000</v>
      </c>
      <c r="AG209" s="121">
        <v>8646.2064474112685</v>
      </c>
      <c r="AH209" s="6">
        <v>1.2</v>
      </c>
      <c r="AI209" s="90">
        <f t="shared" si="57"/>
        <v>108</v>
      </c>
      <c r="AJ209" s="121">
        <v>29.405842819914966</v>
      </c>
      <c r="AK209" s="6">
        <v>1.2</v>
      </c>
      <c r="AL209" s="90">
        <f t="shared" si="53"/>
        <v>108</v>
      </c>
      <c r="AM209" s="126">
        <v>108</v>
      </c>
      <c r="AN209" s="108">
        <v>12.5</v>
      </c>
      <c r="AO209" s="112">
        <f t="shared" si="50"/>
        <v>1125</v>
      </c>
      <c r="AP209" s="109">
        <v>7.5</v>
      </c>
      <c r="AQ209" s="98">
        <f t="shared" si="54"/>
        <v>675</v>
      </c>
      <c r="AR209" s="66" t="s">
        <v>34</v>
      </c>
    </row>
    <row r="210" spans="1:44" x14ac:dyDescent="0.25">
      <c r="A210" s="8" t="s">
        <v>30</v>
      </c>
      <c r="B210" s="7" t="s">
        <v>382</v>
      </c>
      <c r="C210" s="8" t="s">
        <v>18</v>
      </c>
      <c r="D210" s="8" t="s">
        <v>383</v>
      </c>
      <c r="E210" s="8" t="s">
        <v>425</v>
      </c>
      <c r="F210" s="9" t="s">
        <v>448</v>
      </c>
      <c r="G210" s="5" t="s">
        <v>449</v>
      </c>
      <c r="H210" s="8" t="s">
        <v>450</v>
      </c>
      <c r="I210" s="6">
        <v>78</v>
      </c>
      <c r="J210" s="6">
        <v>21</v>
      </c>
      <c r="K210" s="6">
        <v>0</v>
      </c>
      <c r="L210" s="6">
        <v>10</v>
      </c>
      <c r="M210" s="6">
        <v>10</v>
      </c>
      <c r="N210" s="6">
        <v>10</v>
      </c>
      <c r="O210" s="6">
        <v>22</v>
      </c>
      <c r="P210" s="6">
        <v>52</v>
      </c>
      <c r="Q210" s="6">
        <v>16</v>
      </c>
      <c r="R210" s="6">
        <v>16</v>
      </c>
      <c r="S210" s="6">
        <v>20</v>
      </c>
      <c r="T210" s="6">
        <v>40</v>
      </c>
      <c r="U210" s="6">
        <v>92</v>
      </c>
      <c r="V210" s="6">
        <v>432</v>
      </c>
      <c r="W210" s="136">
        <f t="shared" si="48"/>
        <v>38880</v>
      </c>
      <c r="X210" s="6">
        <v>28.8</v>
      </c>
      <c r="Y210" s="141">
        <f t="shared" si="51"/>
        <v>2592</v>
      </c>
      <c r="Z210" s="6">
        <v>7920</v>
      </c>
      <c r="AA210" s="90">
        <f t="shared" si="55"/>
        <v>712800</v>
      </c>
      <c r="AB210" s="6">
        <v>3960</v>
      </c>
      <c r="AC210" s="90">
        <f t="shared" si="58"/>
        <v>356400</v>
      </c>
      <c r="AD210" s="121">
        <v>2203.9400846629765</v>
      </c>
      <c r="AE210" s="6">
        <v>3960</v>
      </c>
      <c r="AF210" s="90">
        <f t="shared" si="52"/>
        <v>356400</v>
      </c>
      <c r="AG210" s="121">
        <v>34238.97753174862</v>
      </c>
      <c r="AH210" s="6">
        <v>4.8</v>
      </c>
      <c r="AI210" s="90">
        <f t="shared" si="57"/>
        <v>432</v>
      </c>
      <c r="AJ210" s="121">
        <v>117.62337127965986</v>
      </c>
      <c r="AK210" s="6">
        <v>4.8</v>
      </c>
      <c r="AL210" s="90">
        <f t="shared" si="53"/>
        <v>432</v>
      </c>
      <c r="AM210" s="126">
        <v>432</v>
      </c>
      <c r="AN210" s="108">
        <v>49.5</v>
      </c>
      <c r="AO210" s="112">
        <f t="shared" si="50"/>
        <v>4455</v>
      </c>
      <c r="AP210" s="109">
        <v>29.7</v>
      </c>
      <c r="AQ210" s="98">
        <f t="shared" si="54"/>
        <v>2673</v>
      </c>
      <c r="AR210" s="7" t="s">
        <v>34</v>
      </c>
    </row>
    <row r="211" spans="1:44" x14ac:dyDescent="0.25">
      <c r="A211" s="8" t="s">
        <v>30</v>
      </c>
      <c r="B211" s="7" t="s">
        <v>382</v>
      </c>
      <c r="C211" s="8" t="s">
        <v>18</v>
      </c>
      <c r="D211" s="8" t="s">
        <v>383</v>
      </c>
      <c r="E211" s="8" t="s">
        <v>425</v>
      </c>
      <c r="F211" s="9" t="s">
        <v>451</v>
      </c>
      <c r="G211" s="5" t="s">
        <v>452</v>
      </c>
      <c r="H211" s="8" t="s">
        <v>453</v>
      </c>
      <c r="I211" s="6">
        <v>12</v>
      </c>
      <c r="J211" s="6">
        <v>13</v>
      </c>
      <c r="K211" s="6">
        <v>0</v>
      </c>
      <c r="L211" s="6">
        <v>6</v>
      </c>
      <c r="M211" s="6">
        <v>6</v>
      </c>
      <c r="N211" s="6">
        <v>6</v>
      </c>
      <c r="O211" s="6">
        <v>14</v>
      </c>
      <c r="P211" s="6">
        <v>32</v>
      </c>
      <c r="Q211" s="6">
        <v>4</v>
      </c>
      <c r="R211" s="6">
        <v>4</v>
      </c>
      <c r="S211" s="6">
        <v>4</v>
      </c>
      <c r="T211" s="6">
        <v>6</v>
      </c>
      <c r="U211" s="6">
        <v>18</v>
      </c>
      <c r="V211" s="6">
        <v>150</v>
      </c>
      <c r="W211" s="136">
        <f t="shared" si="48"/>
        <v>13500</v>
      </c>
      <c r="X211" s="6">
        <v>10</v>
      </c>
      <c r="Y211" s="141">
        <f t="shared" si="51"/>
        <v>900</v>
      </c>
      <c r="Z211" s="6">
        <v>2000</v>
      </c>
      <c r="AA211" s="90">
        <f t="shared" si="55"/>
        <v>180000</v>
      </c>
      <c r="AB211" s="6">
        <v>1000</v>
      </c>
      <c r="AC211" s="90">
        <f t="shared" si="58"/>
        <v>90000</v>
      </c>
      <c r="AD211" s="121">
        <v>556.55052643004456</v>
      </c>
      <c r="AE211" s="6">
        <v>1000</v>
      </c>
      <c r="AF211" s="90">
        <f t="shared" si="52"/>
        <v>90000</v>
      </c>
      <c r="AG211" s="121">
        <v>8646.2064474112685</v>
      </c>
      <c r="AH211" s="6">
        <v>1.6666666666666667</v>
      </c>
      <c r="AI211" s="90">
        <f t="shared" si="57"/>
        <v>150</v>
      </c>
      <c r="AJ211" s="121">
        <v>40.841448360993006</v>
      </c>
      <c r="AK211" s="6">
        <v>1.6666666666666667</v>
      </c>
      <c r="AL211" s="90">
        <f t="shared" si="53"/>
        <v>150</v>
      </c>
      <c r="AM211" s="126">
        <v>150</v>
      </c>
      <c r="AN211" s="108">
        <v>12.5</v>
      </c>
      <c r="AO211" s="112">
        <f t="shared" si="50"/>
        <v>1125</v>
      </c>
      <c r="AP211" s="109">
        <v>7.5</v>
      </c>
      <c r="AQ211" s="98">
        <f t="shared" si="54"/>
        <v>675</v>
      </c>
      <c r="AR211" s="7" t="s">
        <v>34</v>
      </c>
    </row>
    <row r="212" spans="1:44" x14ac:dyDescent="0.25">
      <c r="A212" s="8" t="s">
        <v>30</v>
      </c>
      <c r="B212" s="7" t="s">
        <v>382</v>
      </c>
      <c r="C212" s="8" t="s">
        <v>18</v>
      </c>
      <c r="D212" s="8" t="s">
        <v>383</v>
      </c>
      <c r="E212" s="8" t="s">
        <v>410</v>
      </c>
      <c r="F212" s="9" t="s">
        <v>417</v>
      </c>
      <c r="G212" s="5" t="s">
        <v>420</v>
      </c>
      <c r="H212" s="8" t="s">
        <v>421</v>
      </c>
      <c r="I212" s="6">
        <v>55</v>
      </c>
      <c r="J212" s="6">
        <v>62</v>
      </c>
      <c r="K212" s="6">
        <v>0</v>
      </c>
      <c r="L212" s="6">
        <v>26</v>
      </c>
      <c r="M212" s="6">
        <v>26</v>
      </c>
      <c r="N212" s="6">
        <v>26</v>
      </c>
      <c r="O212" s="6">
        <v>62</v>
      </c>
      <c r="P212" s="6">
        <v>140</v>
      </c>
      <c r="Q212" s="6">
        <v>12</v>
      </c>
      <c r="R212" s="6">
        <v>12</v>
      </c>
      <c r="S212" s="6">
        <v>14</v>
      </c>
      <c r="T212" s="6">
        <v>28</v>
      </c>
      <c r="U212" s="6">
        <v>66</v>
      </c>
      <c r="V212" s="6">
        <v>618</v>
      </c>
      <c r="W212" s="136">
        <f t="shared" si="48"/>
        <v>55620</v>
      </c>
      <c r="X212" s="6">
        <v>41.2</v>
      </c>
      <c r="Y212" s="141">
        <f t="shared" si="51"/>
        <v>3708.0000000000005</v>
      </c>
      <c r="Z212" s="6">
        <v>9360</v>
      </c>
      <c r="AA212" s="90">
        <f t="shared" si="55"/>
        <v>842400</v>
      </c>
      <c r="AB212" s="6">
        <v>4680</v>
      </c>
      <c r="AC212" s="90">
        <f t="shared" si="58"/>
        <v>421200</v>
      </c>
      <c r="AD212" s="121">
        <v>2604.6564636926082</v>
      </c>
      <c r="AE212" s="6">
        <v>4680</v>
      </c>
      <c r="AF212" s="90">
        <f t="shared" si="52"/>
        <v>421200</v>
      </c>
      <c r="AG212" s="121">
        <v>40464.246173884727</v>
      </c>
      <c r="AH212" s="6">
        <v>6.8666666666666663</v>
      </c>
      <c r="AI212" s="90">
        <f t="shared" si="57"/>
        <v>618</v>
      </c>
      <c r="AJ212" s="121">
        <v>168.2667672472912</v>
      </c>
      <c r="AK212" s="6">
        <v>6.8666666666666663</v>
      </c>
      <c r="AL212" s="90">
        <f t="shared" si="53"/>
        <v>618</v>
      </c>
      <c r="AM212" s="126">
        <v>618</v>
      </c>
      <c r="AN212" s="108">
        <v>58.5</v>
      </c>
      <c r="AO212" s="112">
        <f t="shared" si="50"/>
        <v>5265</v>
      </c>
      <c r="AP212" s="109">
        <v>35.1</v>
      </c>
      <c r="AQ212" s="98">
        <f t="shared" si="54"/>
        <v>3159</v>
      </c>
      <c r="AR212" s="66" t="s">
        <v>34</v>
      </c>
    </row>
    <row r="213" spans="1:44" x14ac:dyDescent="0.25">
      <c r="A213" s="8" t="s">
        <v>30</v>
      </c>
      <c r="B213" s="7" t="s">
        <v>382</v>
      </c>
      <c r="C213" s="8" t="s">
        <v>18</v>
      </c>
      <c r="D213" s="8" t="s">
        <v>383</v>
      </c>
      <c r="E213" s="8" t="s">
        <v>410</v>
      </c>
      <c r="F213" s="9" t="s">
        <v>422</v>
      </c>
      <c r="G213" s="5" t="s">
        <v>423</v>
      </c>
      <c r="H213" s="8" t="s">
        <v>424</v>
      </c>
      <c r="I213" s="6">
        <v>2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2</v>
      </c>
      <c r="R213" s="6">
        <v>2</v>
      </c>
      <c r="S213" s="6">
        <v>2</v>
      </c>
      <c r="T213" s="6">
        <v>2</v>
      </c>
      <c r="U213" s="6">
        <v>8</v>
      </c>
      <c r="V213" s="6">
        <v>24</v>
      </c>
      <c r="W213" s="136">
        <f t="shared" si="48"/>
        <v>2160</v>
      </c>
      <c r="X213" s="6">
        <v>1.6</v>
      </c>
      <c r="Y213" s="141">
        <f t="shared" si="51"/>
        <v>144</v>
      </c>
      <c r="Z213" s="6">
        <v>160</v>
      </c>
      <c r="AA213" s="90">
        <f t="shared" si="55"/>
        <v>14400</v>
      </c>
      <c r="AB213" s="6">
        <v>80</v>
      </c>
      <c r="AC213" s="90">
        <f t="shared" si="58"/>
        <v>7200</v>
      </c>
      <c r="AD213" s="121">
        <v>44.524042114403557</v>
      </c>
      <c r="AE213" s="6">
        <v>80</v>
      </c>
      <c r="AF213" s="90">
        <f t="shared" si="52"/>
        <v>7200</v>
      </c>
      <c r="AG213" s="121">
        <v>691.69651579290132</v>
      </c>
      <c r="AH213" s="6">
        <v>0.26666666666666666</v>
      </c>
      <c r="AI213" s="90">
        <f t="shared" si="57"/>
        <v>24</v>
      </c>
      <c r="AJ213" s="121">
        <v>6.5346317377588816</v>
      </c>
      <c r="AK213" s="6">
        <v>0.26666666666666666</v>
      </c>
      <c r="AL213" s="90">
        <f t="shared" si="53"/>
        <v>24</v>
      </c>
      <c r="AM213" s="126">
        <v>24</v>
      </c>
      <c r="AN213" s="108">
        <v>1</v>
      </c>
      <c r="AO213" s="112">
        <f t="shared" si="50"/>
        <v>90</v>
      </c>
      <c r="AP213" s="109">
        <v>0.6</v>
      </c>
      <c r="AQ213" s="98">
        <f t="shared" si="54"/>
        <v>54</v>
      </c>
      <c r="AR213" s="66" t="s">
        <v>34</v>
      </c>
    </row>
    <row r="214" spans="1:44" x14ac:dyDescent="0.25">
      <c r="A214" s="8" t="s">
        <v>30</v>
      </c>
      <c r="B214" s="7" t="s">
        <v>382</v>
      </c>
      <c r="C214" s="8" t="s">
        <v>18</v>
      </c>
      <c r="D214" s="8" t="s">
        <v>383</v>
      </c>
      <c r="E214" s="8" t="s">
        <v>425</v>
      </c>
      <c r="F214" s="9" t="s">
        <v>457</v>
      </c>
      <c r="G214" s="5" t="s">
        <v>458</v>
      </c>
      <c r="H214" s="8" t="s">
        <v>459</v>
      </c>
      <c r="I214" s="6">
        <v>6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2</v>
      </c>
      <c r="R214" s="6">
        <v>2</v>
      </c>
      <c r="S214" s="6">
        <v>2</v>
      </c>
      <c r="T214" s="6">
        <v>4</v>
      </c>
      <c r="U214" s="6">
        <v>10</v>
      </c>
      <c r="V214" s="6">
        <v>30</v>
      </c>
      <c r="W214" s="136">
        <f t="shared" si="48"/>
        <v>2700</v>
      </c>
      <c r="X214" s="6">
        <v>2</v>
      </c>
      <c r="Y214" s="141">
        <f t="shared" si="51"/>
        <v>180</v>
      </c>
      <c r="Z214" s="6">
        <v>480</v>
      </c>
      <c r="AA214" s="90">
        <f t="shared" si="55"/>
        <v>43200</v>
      </c>
      <c r="AB214" s="6">
        <v>240</v>
      </c>
      <c r="AC214" s="90">
        <f t="shared" si="58"/>
        <v>21600</v>
      </c>
      <c r="AD214" s="121">
        <v>133.57212634321067</v>
      </c>
      <c r="AE214" s="6">
        <v>240</v>
      </c>
      <c r="AF214" s="90">
        <f t="shared" si="52"/>
        <v>21600</v>
      </c>
      <c r="AG214" s="121">
        <v>2075.0895473787041</v>
      </c>
      <c r="AH214" s="6">
        <v>0.33333333333333331</v>
      </c>
      <c r="AI214" s="90">
        <f t="shared" si="57"/>
        <v>30</v>
      </c>
      <c r="AJ214" s="121">
        <v>8.1682896721986005</v>
      </c>
      <c r="AK214" s="6">
        <v>0.33333333333333331</v>
      </c>
      <c r="AL214" s="90">
        <f t="shared" si="53"/>
        <v>30</v>
      </c>
      <c r="AM214" s="126">
        <v>30</v>
      </c>
      <c r="AN214" s="108">
        <v>3</v>
      </c>
      <c r="AO214" s="112">
        <f t="shared" si="50"/>
        <v>270</v>
      </c>
      <c r="AP214" s="109">
        <v>1.7999999999999998</v>
      </c>
      <c r="AQ214" s="98">
        <f t="shared" si="54"/>
        <v>161.99999999999997</v>
      </c>
      <c r="AR214" s="7" t="s">
        <v>34</v>
      </c>
    </row>
    <row r="215" spans="1:44" x14ac:dyDescent="0.25">
      <c r="A215" s="8" t="s">
        <v>30</v>
      </c>
      <c r="B215" s="7" t="s">
        <v>382</v>
      </c>
      <c r="C215" s="8" t="s">
        <v>18</v>
      </c>
      <c r="D215" s="8" t="s">
        <v>383</v>
      </c>
      <c r="E215" s="8" t="s">
        <v>384</v>
      </c>
      <c r="F215" s="9" t="s">
        <v>394</v>
      </c>
      <c r="G215" s="5" t="s">
        <v>395</v>
      </c>
      <c r="H215" s="8" t="s">
        <v>396</v>
      </c>
      <c r="I215" s="6">
        <v>4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2</v>
      </c>
      <c r="R215" s="6">
        <v>2</v>
      </c>
      <c r="S215" s="6">
        <v>2</v>
      </c>
      <c r="T215" s="6">
        <v>2</v>
      </c>
      <c r="U215" s="6">
        <v>8</v>
      </c>
      <c r="V215" s="6">
        <v>24</v>
      </c>
      <c r="W215" s="136">
        <f t="shared" si="48"/>
        <v>2160</v>
      </c>
      <c r="X215" s="6">
        <v>1.6</v>
      </c>
      <c r="Y215" s="141">
        <f t="shared" si="51"/>
        <v>144</v>
      </c>
      <c r="Z215" s="6">
        <v>320</v>
      </c>
      <c r="AA215" s="90">
        <f t="shared" si="55"/>
        <v>28800</v>
      </c>
      <c r="AB215" s="6">
        <v>160</v>
      </c>
      <c r="AC215" s="90">
        <f t="shared" si="58"/>
        <v>14400</v>
      </c>
      <c r="AD215" s="121">
        <v>89.048084228807113</v>
      </c>
      <c r="AE215" s="6">
        <v>160</v>
      </c>
      <c r="AF215" s="90">
        <f t="shared" si="52"/>
        <v>14400</v>
      </c>
      <c r="AG215" s="121">
        <v>1383.3930315858026</v>
      </c>
      <c r="AH215" s="6">
        <v>0.26666666666666666</v>
      </c>
      <c r="AI215" s="90">
        <f t="shared" si="57"/>
        <v>24</v>
      </c>
      <c r="AJ215" s="121">
        <v>6.5346317377588816</v>
      </c>
      <c r="AK215" s="6">
        <v>0.26666666666666666</v>
      </c>
      <c r="AL215" s="90">
        <f t="shared" si="53"/>
        <v>24</v>
      </c>
      <c r="AM215" s="126">
        <v>24</v>
      </c>
      <c r="AN215" s="108">
        <v>2</v>
      </c>
      <c r="AO215" s="112">
        <f t="shared" si="50"/>
        <v>180</v>
      </c>
      <c r="AP215" s="109">
        <v>1.2</v>
      </c>
      <c r="AQ215" s="98">
        <f t="shared" si="54"/>
        <v>108</v>
      </c>
      <c r="AR215" s="70" t="s">
        <v>34</v>
      </c>
    </row>
    <row r="216" spans="1:44" x14ac:dyDescent="0.25">
      <c r="A216" s="8" t="s">
        <v>30</v>
      </c>
      <c r="B216" s="7" t="s">
        <v>382</v>
      </c>
      <c r="C216" s="8" t="s">
        <v>18</v>
      </c>
      <c r="D216" s="8" t="s">
        <v>383</v>
      </c>
      <c r="E216" s="8" t="s">
        <v>425</v>
      </c>
      <c r="F216" s="9" t="s">
        <v>471</v>
      </c>
      <c r="G216" s="5" t="s">
        <v>472</v>
      </c>
      <c r="H216" s="8" t="s">
        <v>473</v>
      </c>
      <c r="I216" s="6">
        <v>5</v>
      </c>
      <c r="J216" s="6">
        <v>10</v>
      </c>
      <c r="K216" s="6">
        <v>0</v>
      </c>
      <c r="L216" s="6">
        <v>4</v>
      </c>
      <c r="M216" s="6">
        <v>4</v>
      </c>
      <c r="N216" s="6">
        <v>4</v>
      </c>
      <c r="O216" s="6">
        <v>10</v>
      </c>
      <c r="P216" s="6">
        <v>22</v>
      </c>
      <c r="Q216" s="6">
        <v>2</v>
      </c>
      <c r="R216" s="6">
        <v>2</v>
      </c>
      <c r="S216" s="6">
        <v>2</v>
      </c>
      <c r="T216" s="6">
        <v>4</v>
      </c>
      <c r="U216" s="6">
        <v>10</v>
      </c>
      <c r="V216" s="6">
        <v>96</v>
      </c>
      <c r="W216" s="136">
        <f t="shared" si="48"/>
        <v>8640</v>
      </c>
      <c r="X216" s="6">
        <v>6.4</v>
      </c>
      <c r="Y216" s="141">
        <f t="shared" si="51"/>
        <v>576</v>
      </c>
      <c r="Z216" s="6">
        <v>1200</v>
      </c>
      <c r="AA216" s="90">
        <f t="shared" si="55"/>
        <v>108000</v>
      </c>
      <c r="AB216" s="6">
        <v>600</v>
      </c>
      <c r="AC216" s="90">
        <f t="shared" si="58"/>
        <v>54000</v>
      </c>
      <c r="AD216" s="121">
        <v>333.93031585802669</v>
      </c>
      <c r="AE216" s="6">
        <v>600</v>
      </c>
      <c r="AF216" s="90">
        <f t="shared" si="52"/>
        <v>54000</v>
      </c>
      <c r="AG216" s="121">
        <v>5187.7238684467602</v>
      </c>
      <c r="AH216" s="6">
        <v>1.0666666666666667</v>
      </c>
      <c r="AI216" s="90">
        <f t="shared" si="57"/>
        <v>96</v>
      </c>
      <c r="AJ216" s="121">
        <v>26.138526951035526</v>
      </c>
      <c r="AK216" s="6">
        <v>1.0666666666666667</v>
      </c>
      <c r="AL216" s="90">
        <f t="shared" si="53"/>
        <v>96</v>
      </c>
      <c r="AM216" s="126">
        <v>96</v>
      </c>
      <c r="AN216" s="108">
        <v>7.5</v>
      </c>
      <c r="AO216" s="112">
        <f t="shared" si="50"/>
        <v>675</v>
      </c>
      <c r="AP216" s="109">
        <v>4.5</v>
      </c>
      <c r="AQ216" s="98">
        <f t="shared" si="54"/>
        <v>405</v>
      </c>
      <c r="AR216" s="55" t="s">
        <v>34</v>
      </c>
    </row>
    <row r="217" spans="1:44" x14ac:dyDescent="0.25">
      <c r="A217" s="8" t="s">
        <v>30</v>
      </c>
      <c r="B217" s="7" t="s">
        <v>382</v>
      </c>
      <c r="C217" s="8" t="s">
        <v>18</v>
      </c>
      <c r="D217" s="8" t="s">
        <v>383</v>
      </c>
      <c r="E217" s="8" t="s">
        <v>400</v>
      </c>
      <c r="F217" s="9" t="s">
        <v>407</v>
      </c>
      <c r="G217" s="5" t="s">
        <v>408</v>
      </c>
      <c r="H217" s="8" t="s">
        <v>409</v>
      </c>
      <c r="I217" s="6">
        <v>8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2</v>
      </c>
      <c r="R217" s="6">
        <v>2</v>
      </c>
      <c r="S217" s="6">
        <v>2</v>
      </c>
      <c r="T217" s="6">
        <v>4</v>
      </c>
      <c r="U217" s="6">
        <v>10</v>
      </c>
      <c r="V217" s="6">
        <v>30</v>
      </c>
      <c r="W217" s="136">
        <f t="shared" ref="W217:W280" si="59">V217*90</f>
        <v>2700</v>
      </c>
      <c r="X217" s="6">
        <v>2</v>
      </c>
      <c r="Y217" s="141">
        <f t="shared" si="51"/>
        <v>180</v>
      </c>
      <c r="Z217" s="6">
        <v>640</v>
      </c>
      <c r="AA217" s="90">
        <f t="shared" si="55"/>
        <v>57600</v>
      </c>
      <c r="AB217" s="6">
        <v>320</v>
      </c>
      <c r="AC217" s="90">
        <f t="shared" si="58"/>
        <v>28800</v>
      </c>
      <c r="AD217" s="121">
        <v>178.09616845761423</v>
      </c>
      <c r="AE217" s="6">
        <v>320</v>
      </c>
      <c r="AF217" s="90">
        <f t="shared" si="52"/>
        <v>28800</v>
      </c>
      <c r="AG217" s="121">
        <v>2766.7860631716053</v>
      </c>
      <c r="AH217" s="6">
        <v>0.33333333333333331</v>
      </c>
      <c r="AI217" s="90">
        <f t="shared" si="57"/>
        <v>30</v>
      </c>
      <c r="AJ217" s="121">
        <v>8.1682896721986005</v>
      </c>
      <c r="AK217" s="6">
        <v>0.33333333333333331</v>
      </c>
      <c r="AL217" s="90">
        <f t="shared" si="53"/>
        <v>30</v>
      </c>
      <c r="AM217" s="126">
        <v>30</v>
      </c>
      <c r="AN217" s="108">
        <v>4</v>
      </c>
      <c r="AO217" s="112">
        <f t="shared" si="50"/>
        <v>360</v>
      </c>
      <c r="AP217" s="109">
        <v>2.4</v>
      </c>
      <c r="AQ217" s="98">
        <f t="shared" si="54"/>
        <v>216</v>
      </c>
      <c r="AR217" s="70" t="s">
        <v>34</v>
      </c>
    </row>
    <row r="218" spans="1:44" x14ac:dyDescent="0.25">
      <c r="A218" s="8" t="s">
        <v>30</v>
      </c>
      <c r="B218" s="7" t="s">
        <v>382</v>
      </c>
      <c r="C218" s="8" t="s">
        <v>18</v>
      </c>
      <c r="D218" s="8" t="s">
        <v>383</v>
      </c>
      <c r="E218" s="8" t="s">
        <v>384</v>
      </c>
      <c r="F218" s="9" t="s">
        <v>397</v>
      </c>
      <c r="G218" s="5" t="s">
        <v>398</v>
      </c>
      <c r="H218" s="8" t="s">
        <v>399</v>
      </c>
      <c r="I218" s="6">
        <v>30</v>
      </c>
      <c r="J218" s="6">
        <v>7</v>
      </c>
      <c r="K218" s="6">
        <v>0</v>
      </c>
      <c r="L218" s="6">
        <v>4</v>
      </c>
      <c r="M218" s="6">
        <v>4</v>
      </c>
      <c r="N218" s="6">
        <v>4</v>
      </c>
      <c r="O218" s="6">
        <v>8</v>
      </c>
      <c r="P218" s="6">
        <v>20</v>
      </c>
      <c r="Q218" s="6">
        <v>6</v>
      </c>
      <c r="R218" s="6">
        <v>6</v>
      </c>
      <c r="S218" s="6">
        <v>8</v>
      </c>
      <c r="T218" s="6">
        <v>16</v>
      </c>
      <c r="U218" s="6">
        <v>36</v>
      </c>
      <c r="V218" s="6">
        <v>168</v>
      </c>
      <c r="W218" s="136">
        <f t="shared" si="59"/>
        <v>15120</v>
      </c>
      <c r="X218" s="6">
        <v>11.2</v>
      </c>
      <c r="Y218" s="141">
        <f t="shared" si="51"/>
        <v>1007.9999999999999</v>
      </c>
      <c r="Z218" s="6">
        <v>2960</v>
      </c>
      <c r="AA218" s="90">
        <f t="shared" si="55"/>
        <v>266400</v>
      </c>
      <c r="AB218" s="6">
        <v>1480</v>
      </c>
      <c r="AC218" s="90">
        <f t="shared" si="58"/>
        <v>133200</v>
      </c>
      <c r="AD218" s="121">
        <v>823.69477911646572</v>
      </c>
      <c r="AE218" s="6">
        <v>1480</v>
      </c>
      <c r="AF218" s="90">
        <f t="shared" si="52"/>
        <v>133200</v>
      </c>
      <c r="AG218" s="121">
        <v>12796.385542168673</v>
      </c>
      <c r="AH218" s="6">
        <v>1.8666666666666667</v>
      </c>
      <c r="AI218" s="90">
        <f t="shared" si="57"/>
        <v>168</v>
      </c>
      <c r="AJ218" s="121">
        <v>45.742422164312174</v>
      </c>
      <c r="AK218" s="6">
        <v>1.8666666666666667</v>
      </c>
      <c r="AL218" s="90">
        <f t="shared" si="53"/>
        <v>168</v>
      </c>
      <c r="AM218" s="126">
        <v>168</v>
      </c>
      <c r="AN218" s="108">
        <v>18.5</v>
      </c>
      <c r="AO218" s="112">
        <f t="shared" si="50"/>
        <v>1665</v>
      </c>
      <c r="AP218" s="109">
        <v>11.1</v>
      </c>
      <c r="AQ218" s="98">
        <f t="shared" si="54"/>
        <v>999</v>
      </c>
      <c r="AR218" s="70" t="s">
        <v>34</v>
      </c>
    </row>
    <row r="219" spans="1:44" x14ac:dyDescent="0.25">
      <c r="A219" s="11" t="s">
        <v>30</v>
      </c>
      <c r="B219" s="10" t="s">
        <v>382</v>
      </c>
      <c r="C219" s="11" t="s">
        <v>18</v>
      </c>
      <c r="D219" s="11" t="s">
        <v>383</v>
      </c>
      <c r="E219" s="11" t="s">
        <v>425</v>
      </c>
      <c r="F219" s="12" t="s">
        <v>474</v>
      </c>
      <c r="G219" s="5" t="s">
        <v>475</v>
      </c>
      <c r="H219" s="11" t="s">
        <v>476</v>
      </c>
      <c r="I219" s="6">
        <v>26</v>
      </c>
      <c r="J219" s="6">
        <v>12</v>
      </c>
      <c r="K219" s="6">
        <v>0</v>
      </c>
      <c r="L219" s="6">
        <v>6</v>
      </c>
      <c r="M219" s="6">
        <v>6</v>
      </c>
      <c r="N219" s="6">
        <v>6</v>
      </c>
      <c r="O219" s="6">
        <v>12</v>
      </c>
      <c r="P219" s="6">
        <v>30</v>
      </c>
      <c r="Q219" s="6">
        <v>6</v>
      </c>
      <c r="R219" s="6">
        <v>6</v>
      </c>
      <c r="S219" s="6">
        <v>8</v>
      </c>
      <c r="T219" s="6">
        <v>14</v>
      </c>
      <c r="U219" s="6">
        <v>34</v>
      </c>
      <c r="V219" s="6">
        <v>192</v>
      </c>
      <c r="W219" s="136">
        <f t="shared" si="59"/>
        <v>17280</v>
      </c>
      <c r="X219" s="6">
        <v>12.8</v>
      </c>
      <c r="Y219" s="141">
        <f t="shared" si="51"/>
        <v>1152</v>
      </c>
      <c r="Z219" s="6">
        <v>3040</v>
      </c>
      <c r="AA219" s="90">
        <f t="shared" si="55"/>
        <v>273600</v>
      </c>
      <c r="AB219" s="6">
        <v>1520</v>
      </c>
      <c r="AC219" s="90">
        <f t="shared" si="58"/>
        <v>136800</v>
      </c>
      <c r="AD219" s="121">
        <v>845.95680017366772</v>
      </c>
      <c r="AE219" s="6">
        <v>1520</v>
      </c>
      <c r="AF219" s="90">
        <f t="shared" si="52"/>
        <v>136800</v>
      </c>
      <c r="AG219" s="121">
        <v>13142.233800065127</v>
      </c>
      <c r="AH219" s="6">
        <v>2.1333333333333333</v>
      </c>
      <c r="AI219" s="90">
        <f t="shared" si="57"/>
        <v>192</v>
      </c>
      <c r="AJ219" s="121">
        <v>52.277053902071053</v>
      </c>
      <c r="AK219" s="6">
        <v>2.1333333333333333</v>
      </c>
      <c r="AL219" s="90">
        <f t="shared" si="53"/>
        <v>192</v>
      </c>
      <c r="AM219" s="126">
        <v>192</v>
      </c>
      <c r="AN219" s="108">
        <v>19</v>
      </c>
      <c r="AO219" s="112">
        <f t="shared" si="50"/>
        <v>1710</v>
      </c>
      <c r="AP219" s="109">
        <v>11.4</v>
      </c>
      <c r="AQ219" s="98">
        <f t="shared" si="54"/>
        <v>1026</v>
      </c>
      <c r="AR219" s="55" t="s">
        <v>34</v>
      </c>
    </row>
    <row r="220" spans="1:44" x14ac:dyDescent="0.25">
      <c r="A220" s="8" t="s">
        <v>30</v>
      </c>
      <c r="B220" s="7" t="s">
        <v>382</v>
      </c>
      <c r="C220" s="8" t="s">
        <v>18</v>
      </c>
      <c r="D220" s="8" t="s">
        <v>383</v>
      </c>
      <c r="E220" s="8" t="s">
        <v>425</v>
      </c>
      <c r="F220" s="9" t="s">
        <v>477</v>
      </c>
      <c r="G220" s="5" t="s">
        <v>478</v>
      </c>
      <c r="H220" s="8" t="s">
        <v>479</v>
      </c>
      <c r="I220" s="6">
        <v>14</v>
      </c>
      <c r="J220" s="6">
        <v>5</v>
      </c>
      <c r="K220" s="6">
        <v>0</v>
      </c>
      <c r="L220" s="6">
        <v>2</v>
      </c>
      <c r="M220" s="6">
        <v>2</v>
      </c>
      <c r="N220" s="6">
        <v>2</v>
      </c>
      <c r="O220" s="6">
        <v>6</v>
      </c>
      <c r="P220" s="6">
        <v>12</v>
      </c>
      <c r="Q220" s="6">
        <v>4</v>
      </c>
      <c r="R220" s="6">
        <v>4</v>
      </c>
      <c r="S220" s="6">
        <v>4</v>
      </c>
      <c r="T220" s="6">
        <v>8</v>
      </c>
      <c r="U220" s="6">
        <v>20</v>
      </c>
      <c r="V220" s="6">
        <v>96</v>
      </c>
      <c r="W220" s="136">
        <f t="shared" si="59"/>
        <v>8640</v>
      </c>
      <c r="X220" s="6">
        <v>6.4</v>
      </c>
      <c r="Y220" s="141">
        <f t="shared" si="51"/>
        <v>576</v>
      </c>
      <c r="Z220" s="6">
        <v>1520</v>
      </c>
      <c r="AA220" s="90">
        <f t="shared" si="55"/>
        <v>136800</v>
      </c>
      <c r="AB220" s="6">
        <v>760</v>
      </c>
      <c r="AC220" s="90">
        <f t="shared" si="58"/>
        <v>68400</v>
      </c>
      <c r="AD220" s="121">
        <v>422.97840008683386</v>
      </c>
      <c r="AE220" s="6">
        <v>760</v>
      </c>
      <c r="AF220" s="90">
        <f t="shared" si="52"/>
        <v>68400</v>
      </c>
      <c r="AG220" s="121">
        <v>6571.1169000325635</v>
      </c>
      <c r="AH220" s="6">
        <v>1.0666666666666667</v>
      </c>
      <c r="AI220" s="90">
        <f t="shared" si="57"/>
        <v>96</v>
      </c>
      <c r="AJ220" s="121">
        <v>26.138526951035526</v>
      </c>
      <c r="AK220" s="6">
        <v>1.0666666666666667</v>
      </c>
      <c r="AL220" s="90">
        <f t="shared" si="53"/>
        <v>96</v>
      </c>
      <c r="AM220" s="126">
        <v>96</v>
      </c>
      <c r="AN220" s="108">
        <v>9.5</v>
      </c>
      <c r="AO220" s="112">
        <f t="shared" si="50"/>
        <v>855</v>
      </c>
      <c r="AP220" s="109">
        <v>5.7</v>
      </c>
      <c r="AQ220" s="98">
        <f t="shared" si="54"/>
        <v>513</v>
      </c>
      <c r="AR220" s="55" t="s">
        <v>34</v>
      </c>
    </row>
    <row r="221" spans="1:44" x14ac:dyDescent="0.25">
      <c r="A221" s="8" t="s">
        <v>30</v>
      </c>
      <c r="B221" s="7" t="s">
        <v>480</v>
      </c>
      <c r="C221" s="8" t="s">
        <v>18</v>
      </c>
      <c r="D221" s="8" t="s">
        <v>481</v>
      </c>
      <c r="E221" s="8" t="s">
        <v>486</v>
      </c>
      <c r="F221" s="9" t="s">
        <v>487</v>
      </c>
      <c r="G221" s="5" t="s">
        <v>488</v>
      </c>
      <c r="H221" s="8" t="s">
        <v>489</v>
      </c>
      <c r="I221" s="6">
        <v>6</v>
      </c>
      <c r="J221" s="6">
        <v>10</v>
      </c>
      <c r="K221" s="6">
        <v>0</v>
      </c>
      <c r="L221" s="6">
        <v>4</v>
      </c>
      <c r="M221" s="6">
        <v>4</v>
      </c>
      <c r="N221" s="6">
        <v>4</v>
      </c>
      <c r="O221" s="6">
        <v>10</v>
      </c>
      <c r="P221" s="6">
        <v>22</v>
      </c>
      <c r="Q221" s="6">
        <v>2</v>
      </c>
      <c r="R221" s="6">
        <v>2</v>
      </c>
      <c r="S221" s="6">
        <v>2</v>
      </c>
      <c r="T221" s="6">
        <v>4</v>
      </c>
      <c r="U221" s="6">
        <v>10</v>
      </c>
      <c r="V221" s="6">
        <v>96</v>
      </c>
      <c r="W221" s="136">
        <f t="shared" si="59"/>
        <v>8640</v>
      </c>
      <c r="X221" s="6">
        <v>6.4</v>
      </c>
      <c r="Y221" s="141">
        <f t="shared" si="51"/>
        <v>576</v>
      </c>
      <c r="Z221" s="6">
        <v>1280</v>
      </c>
      <c r="AA221" s="90">
        <f t="shared" si="55"/>
        <v>115200</v>
      </c>
      <c r="AB221" s="6">
        <v>640</v>
      </c>
      <c r="AC221" s="90">
        <f t="shared" si="58"/>
        <v>57600</v>
      </c>
      <c r="AD221" s="121">
        <v>356.19233691522845</v>
      </c>
      <c r="AE221" s="6">
        <v>640</v>
      </c>
      <c r="AF221" s="90">
        <f t="shared" si="52"/>
        <v>57600</v>
      </c>
      <c r="AG221" s="121">
        <v>5533.5721263432106</v>
      </c>
      <c r="AH221" s="6">
        <v>1.0666666666666667</v>
      </c>
      <c r="AI221" s="90">
        <f t="shared" si="57"/>
        <v>96</v>
      </c>
      <c r="AJ221" s="121">
        <v>26.138526951035526</v>
      </c>
      <c r="AK221" s="6">
        <v>1.0666666666666667</v>
      </c>
      <c r="AL221" s="90">
        <f t="shared" si="53"/>
        <v>96</v>
      </c>
      <c r="AM221" s="126">
        <v>96</v>
      </c>
      <c r="AN221" s="108">
        <v>8</v>
      </c>
      <c r="AO221" s="112">
        <f t="shared" si="50"/>
        <v>720</v>
      </c>
      <c r="AP221" s="109">
        <v>4.8</v>
      </c>
      <c r="AQ221" s="98">
        <f t="shared" si="54"/>
        <v>432</v>
      </c>
      <c r="AR221" s="7" t="s">
        <v>34</v>
      </c>
    </row>
    <row r="222" spans="1:44" x14ac:dyDescent="0.25">
      <c r="A222" s="8" t="s">
        <v>30</v>
      </c>
      <c r="B222" s="7" t="s">
        <v>493</v>
      </c>
      <c r="C222" s="8" t="s">
        <v>18</v>
      </c>
      <c r="D222" s="8" t="s">
        <v>494</v>
      </c>
      <c r="E222" s="8" t="s">
        <v>495</v>
      </c>
      <c r="F222" s="9" t="s">
        <v>496</v>
      </c>
      <c r="G222" s="5" t="s">
        <v>497</v>
      </c>
      <c r="H222" s="8" t="s">
        <v>498</v>
      </c>
      <c r="I222" s="6">
        <v>17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4</v>
      </c>
      <c r="R222" s="6">
        <v>4</v>
      </c>
      <c r="S222" s="6">
        <v>6</v>
      </c>
      <c r="T222" s="6">
        <v>10</v>
      </c>
      <c r="U222" s="6">
        <v>24</v>
      </c>
      <c r="V222" s="6">
        <v>72</v>
      </c>
      <c r="W222" s="136">
        <f t="shared" si="59"/>
        <v>6480</v>
      </c>
      <c r="X222" s="6">
        <v>4.8</v>
      </c>
      <c r="Y222" s="141">
        <f t="shared" si="51"/>
        <v>432</v>
      </c>
      <c r="Z222" s="6">
        <v>1360</v>
      </c>
      <c r="AA222" s="90">
        <f t="shared" si="55"/>
        <v>122400</v>
      </c>
      <c r="AB222" s="6">
        <v>680</v>
      </c>
      <c r="AC222" s="90">
        <f t="shared" si="58"/>
        <v>61200</v>
      </c>
      <c r="AD222" s="121">
        <v>378.45435797243027</v>
      </c>
      <c r="AE222" s="6">
        <v>680</v>
      </c>
      <c r="AF222" s="90">
        <f t="shared" si="52"/>
        <v>61200</v>
      </c>
      <c r="AG222" s="121">
        <v>5879.420384239661</v>
      </c>
      <c r="AH222" s="6">
        <v>0.8</v>
      </c>
      <c r="AI222" s="90">
        <f t="shared" si="57"/>
        <v>72</v>
      </c>
      <c r="AJ222" s="121">
        <v>19.603895213276648</v>
      </c>
      <c r="AK222" s="6">
        <v>0.8</v>
      </c>
      <c r="AL222" s="90">
        <f t="shared" si="53"/>
        <v>72</v>
      </c>
      <c r="AM222" s="126">
        <v>72</v>
      </c>
      <c r="AN222" s="108">
        <v>8.5</v>
      </c>
      <c r="AO222" s="112">
        <f t="shared" si="50"/>
        <v>765</v>
      </c>
      <c r="AP222" s="109">
        <v>5.0999999999999996</v>
      </c>
      <c r="AQ222" s="98">
        <f t="shared" si="54"/>
        <v>458.99999999999994</v>
      </c>
      <c r="AR222" s="55" t="s">
        <v>34</v>
      </c>
    </row>
    <row r="223" spans="1:44" x14ac:dyDescent="0.25">
      <c r="A223" s="8" t="s">
        <v>30</v>
      </c>
      <c r="B223" s="7" t="s">
        <v>493</v>
      </c>
      <c r="C223" s="8" t="s">
        <v>18</v>
      </c>
      <c r="D223" s="8" t="s">
        <v>494</v>
      </c>
      <c r="E223" s="8" t="s">
        <v>508</v>
      </c>
      <c r="F223" s="9" t="s">
        <v>509</v>
      </c>
      <c r="G223" s="5" t="s">
        <v>510</v>
      </c>
      <c r="H223" s="8" t="s">
        <v>511</v>
      </c>
      <c r="I223" s="6">
        <v>8</v>
      </c>
      <c r="J223" s="6">
        <v>5</v>
      </c>
      <c r="K223" s="6">
        <v>0</v>
      </c>
      <c r="L223" s="6">
        <v>2</v>
      </c>
      <c r="M223" s="6">
        <v>2</v>
      </c>
      <c r="N223" s="6">
        <v>2</v>
      </c>
      <c r="O223" s="6">
        <v>6</v>
      </c>
      <c r="P223" s="6">
        <v>12</v>
      </c>
      <c r="Q223" s="6">
        <v>2</v>
      </c>
      <c r="R223" s="6">
        <v>2</v>
      </c>
      <c r="S223" s="6">
        <v>2</v>
      </c>
      <c r="T223" s="6">
        <v>4</v>
      </c>
      <c r="U223" s="6">
        <v>10</v>
      </c>
      <c r="V223" s="6">
        <v>66</v>
      </c>
      <c r="W223" s="136">
        <f t="shared" si="59"/>
        <v>5940</v>
      </c>
      <c r="X223" s="6">
        <v>4.4000000000000004</v>
      </c>
      <c r="Y223" s="141">
        <f t="shared" si="51"/>
        <v>396.00000000000006</v>
      </c>
      <c r="Z223" s="6">
        <v>1040</v>
      </c>
      <c r="AA223" s="90">
        <f t="shared" si="55"/>
        <v>93600</v>
      </c>
      <c r="AB223" s="6">
        <v>520</v>
      </c>
      <c r="AC223" s="90">
        <f t="shared" si="58"/>
        <v>46800</v>
      </c>
      <c r="AD223" s="121">
        <v>289.4062737436231</v>
      </c>
      <c r="AE223" s="6">
        <v>520</v>
      </c>
      <c r="AF223" s="90">
        <f t="shared" si="52"/>
        <v>46800</v>
      </c>
      <c r="AG223" s="121">
        <v>4496.0273526538576</v>
      </c>
      <c r="AH223" s="6">
        <v>0.73333333333333328</v>
      </c>
      <c r="AI223" s="90">
        <f t="shared" si="57"/>
        <v>66</v>
      </c>
      <c r="AJ223" s="121">
        <v>17.970237278836922</v>
      </c>
      <c r="AK223" s="6">
        <v>0.73333333333333328</v>
      </c>
      <c r="AL223" s="90">
        <f t="shared" si="53"/>
        <v>66</v>
      </c>
      <c r="AM223" s="121">
        <v>66</v>
      </c>
      <c r="AN223" s="6">
        <v>6.5</v>
      </c>
      <c r="AO223" s="114">
        <f t="shared" si="50"/>
        <v>585</v>
      </c>
      <c r="AP223" s="6">
        <v>3.9</v>
      </c>
      <c r="AQ223" s="98">
        <f t="shared" si="54"/>
        <v>351</v>
      </c>
      <c r="AR223" s="7" t="s">
        <v>34</v>
      </c>
    </row>
    <row r="224" spans="1:44" x14ac:dyDescent="0.25">
      <c r="A224" s="8" t="s">
        <v>30</v>
      </c>
      <c r="B224" s="7" t="s">
        <v>493</v>
      </c>
      <c r="C224" s="8" t="s">
        <v>18</v>
      </c>
      <c r="D224" s="8" t="s">
        <v>494</v>
      </c>
      <c r="E224" s="8" t="s">
        <v>552</v>
      </c>
      <c r="F224" s="9" t="s">
        <v>553</v>
      </c>
      <c r="G224" s="5" t="s">
        <v>554</v>
      </c>
      <c r="H224" s="8" t="s">
        <v>555</v>
      </c>
      <c r="I224" s="6">
        <v>16</v>
      </c>
      <c r="J224" s="6">
        <v>5</v>
      </c>
      <c r="K224" s="6">
        <v>0</v>
      </c>
      <c r="L224" s="6">
        <v>2</v>
      </c>
      <c r="M224" s="6">
        <v>2</v>
      </c>
      <c r="N224" s="6">
        <v>2</v>
      </c>
      <c r="O224" s="6">
        <v>6</v>
      </c>
      <c r="P224" s="6">
        <v>12</v>
      </c>
      <c r="Q224" s="6">
        <v>4</v>
      </c>
      <c r="R224" s="6">
        <v>4</v>
      </c>
      <c r="S224" s="6">
        <v>4</v>
      </c>
      <c r="T224" s="6">
        <v>8</v>
      </c>
      <c r="U224" s="6">
        <v>20</v>
      </c>
      <c r="V224" s="6">
        <v>96</v>
      </c>
      <c r="W224" s="136">
        <f t="shared" si="59"/>
        <v>8640</v>
      </c>
      <c r="X224" s="6">
        <v>6.4</v>
      </c>
      <c r="Y224" s="141">
        <f t="shared" si="51"/>
        <v>576</v>
      </c>
      <c r="Z224" s="6">
        <v>1680</v>
      </c>
      <c r="AA224" s="90">
        <f t="shared" si="55"/>
        <v>151200</v>
      </c>
      <c r="AB224" s="6">
        <v>840</v>
      </c>
      <c r="AC224" s="90">
        <f t="shared" si="58"/>
        <v>75600</v>
      </c>
      <c r="AD224" s="121">
        <v>467.50244220123739</v>
      </c>
      <c r="AE224" s="6">
        <v>840</v>
      </c>
      <c r="AF224" s="90">
        <f t="shared" si="52"/>
        <v>75600</v>
      </c>
      <c r="AG224" s="121">
        <v>7262.8134158254643</v>
      </c>
      <c r="AH224" s="6">
        <v>1.0666666666666667</v>
      </c>
      <c r="AI224" s="90">
        <f t="shared" si="57"/>
        <v>96</v>
      </c>
      <c r="AJ224" s="121">
        <v>26.138526951035526</v>
      </c>
      <c r="AK224" s="6">
        <v>1.0666666666666667</v>
      </c>
      <c r="AL224" s="90">
        <f t="shared" si="53"/>
        <v>96</v>
      </c>
      <c r="AM224" s="126">
        <v>96</v>
      </c>
      <c r="AN224" s="108">
        <v>10.5</v>
      </c>
      <c r="AO224" s="112">
        <f t="shared" si="50"/>
        <v>945</v>
      </c>
      <c r="AP224" s="109">
        <v>6.3</v>
      </c>
      <c r="AQ224" s="98">
        <f t="shared" si="54"/>
        <v>567</v>
      </c>
      <c r="AR224" s="7" t="s">
        <v>34</v>
      </c>
    </row>
    <row r="225" spans="1:44" x14ac:dyDescent="0.25">
      <c r="A225" s="8" t="s">
        <v>30</v>
      </c>
      <c r="B225" s="7" t="s">
        <v>493</v>
      </c>
      <c r="C225" s="8" t="s">
        <v>18</v>
      </c>
      <c r="D225" s="8" t="s">
        <v>494</v>
      </c>
      <c r="E225" s="8" t="s">
        <v>534</v>
      </c>
      <c r="F225" s="9" t="s">
        <v>535</v>
      </c>
      <c r="G225" s="5" t="s">
        <v>536</v>
      </c>
      <c r="H225" s="8" t="s">
        <v>537</v>
      </c>
      <c r="I225" s="6">
        <v>6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2</v>
      </c>
      <c r="R225" s="6">
        <v>2</v>
      </c>
      <c r="S225" s="6">
        <v>2</v>
      </c>
      <c r="T225" s="6">
        <v>4</v>
      </c>
      <c r="U225" s="6">
        <v>10</v>
      </c>
      <c r="V225" s="6">
        <v>30</v>
      </c>
      <c r="W225" s="136">
        <f t="shared" si="59"/>
        <v>2700</v>
      </c>
      <c r="X225" s="6">
        <v>2</v>
      </c>
      <c r="Y225" s="141">
        <f t="shared" si="51"/>
        <v>180</v>
      </c>
      <c r="Z225" s="6">
        <v>480</v>
      </c>
      <c r="AA225" s="90">
        <f t="shared" si="55"/>
        <v>43200</v>
      </c>
      <c r="AB225" s="6">
        <v>240</v>
      </c>
      <c r="AC225" s="90">
        <f t="shared" si="58"/>
        <v>21600</v>
      </c>
      <c r="AD225" s="121">
        <v>133.57212634321067</v>
      </c>
      <c r="AE225" s="6">
        <v>240</v>
      </c>
      <c r="AF225" s="90">
        <f t="shared" si="52"/>
        <v>21600</v>
      </c>
      <c r="AG225" s="121">
        <v>2075.0895473787041</v>
      </c>
      <c r="AH225" s="6">
        <v>0.33333333333333331</v>
      </c>
      <c r="AI225" s="90">
        <f t="shared" si="57"/>
        <v>30</v>
      </c>
      <c r="AJ225" s="121">
        <v>8.1682896721986005</v>
      </c>
      <c r="AK225" s="6">
        <v>0.33333333333333331</v>
      </c>
      <c r="AL225" s="90">
        <f t="shared" si="53"/>
        <v>30</v>
      </c>
      <c r="AM225" s="126">
        <v>30</v>
      </c>
      <c r="AN225" s="108">
        <v>3</v>
      </c>
      <c r="AO225" s="112">
        <f t="shared" si="50"/>
        <v>270</v>
      </c>
      <c r="AP225" s="109">
        <v>1.7999999999999998</v>
      </c>
      <c r="AQ225" s="98">
        <f t="shared" si="54"/>
        <v>161.99999999999997</v>
      </c>
      <c r="AR225" s="7" t="s">
        <v>34</v>
      </c>
    </row>
    <row r="226" spans="1:44" x14ac:dyDescent="0.25">
      <c r="A226" s="8" t="s">
        <v>30</v>
      </c>
      <c r="B226" s="7" t="s">
        <v>493</v>
      </c>
      <c r="C226" s="8" t="s">
        <v>18</v>
      </c>
      <c r="D226" s="8" t="s">
        <v>494</v>
      </c>
      <c r="E226" s="8" t="s">
        <v>508</v>
      </c>
      <c r="F226" s="9" t="s">
        <v>514</v>
      </c>
      <c r="G226" s="5" t="s">
        <v>515</v>
      </c>
      <c r="H226" s="8" t="s">
        <v>516</v>
      </c>
      <c r="I226" s="6">
        <v>6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2</v>
      </c>
      <c r="R226" s="6">
        <v>2</v>
      </c>
      <c r="S226" s="6">
        <v>2</v>
      </c>
      <c r="T226" s="6">
        <v>4</v>
      </c>
      <c r="U226" s="6">
        <v>10</v>
      </c>
      <c r="V226" s="6">
        <v>30</v>
      </c>
      <c r="W226" s="136">
        <f t="shared" si="59"/>
        <v>2700</v>
      </c>
      <c r="X226" s="6">
        <v>2</v>
      </c>
      <c r="Y226" s="141">
        <f t="shared" si="51"/>
        <v>180</v>
      </c>
      <c r="Z226" s="6">
        <v>480</v>
      </c>
      <c r="AA226" s="90">
        <f t="shared" si="55"/>
        <v>43200</v>
      </c>
      <c r="AB226" s="6">
        <v>240</v>
      </c>
      <c r="AC226" s="90">
        <f t="shared" si="58"/>
        <v>21600</v>
      </c>
      <c r="AD226" s="121">
        <v>133.57212634321067</v>
      </c>
      <c r="AE226" s="6">
        <v>240</v>
      </c>
      <c r="AF226" s="90">
        <f t="shared" si="52"/>
        <v>21600</v>
      </c>
      <c r="AG226" s="121">
        <v>2075.0895473787041</v>
      </c>
      <c r="AH226" s="6">
        <v>0.33333333333333331</v>
      </c>
      <c r="AI226" s="90">
        <f t="shared" si="57"/>
        <v>30</v>
      </c>
      <c r="AJ226" s="121">
        <v>8.1682896721986005</v>
      </c>
      <c r="AK226" s="6">
        <v>0.33333333333333331</v>
      </c>
      <c r="AL226" s="90">
        <f t="shared" si="53"/>
        <v>30</v>
      </c>
      <c r="AM226" s="126">
        <v>30</v>
      </c>
      <c r="AN226" s="108">
        <v>3</v>
      </c>
      <c r="AO226" s="112">
        <f t="shared" si="50"/>
        <v>270</v>
      </c>
      <c r="AP226" s="109">
        <v>1.7999999999999998</v>
      </c>
      <c r="AQ226" s="98">
        <f t="shared" si="54"/>
        <v>161.99999999999997</v>
      </c>
      <c r="AR226" s="7" t="s">
        <v>34</v>
      </c>
    </row>
    <row r="227" spans="1:44" x14ac:dyDescent="0.25">
      <c r="A227" s="8" t="s">
        <v>30</v>
      </c>
      <c r="B227" s="7" t="s">
        <v>493</v>
      </c>
      <c r="C227" s="8" t="s">
        <v>18</v>
      </c>
      <c r="D227" s="8" t="s">
        <v>494</v>
      </c>
      <c r="E227" s="8" t="s">
        <v>523</v>
      </c>
      <c r="F227" s="9" t="s">
        <v>524</v>
      </c>
      <c r="G227" s="5" t="s">
        <v>525</v>
      </c>
      <c r="H227" s="8" t="s">
        <v>526</v>
      </c>
      <c r="I227" s="6">
        <v>7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2</v>
      </c>
      <c r="R227" s="6">
        <v>2</v>
      </c>
      <c r="S227" s="6">
        <v>2</v>
      </c>
      <c r="T227" s="6">
        <v>4</v>
      </c>
      <c r="U227" s="6">
        <v>10</v>
      </c>
      <c r="V227" s="6">
        <v>30</v>
      </c>
      <c r="W227" s="136">
        <f t="shared" si="59"/>
        <v>2700</v>
      </c>
      <c r="X227" s="6">
        <v>2</v>
      </c>
      <c r="Y227" s="141">
        <f t="shared" si="51"/>
        <v>180</v>
      </c>
      <c r="Z227" s="6">
        <v>560</v>
      </c>
      <c r="AA227" s="90">
        <f t="shared" si="55"/>
        <v>50400</v>
      </c>
      <c r="AB227" s="6">
        <v>280</v>
      </c>
      <c r="AC227" s="90">
        <f t="shared" si="58"/>
        <v>25200</v>
      </c>
      <c r="AD227" s="121">
        <v>155.83414740041246</v>
      </c>
      <c r="AE227" s="6">
        <v>280</v>
      </c>
      <c r="AF227" s="90">
        <f t="shared" si="52"/>
        <v>25200</v>
      </c>
      <c r="AG227" s="121">
        <v>2420.9378052751545</v>
      </c>
      <c r="AH227" s="6">
        <v>0.33333333333333331</v>
      </c>
      <c r="AI227" s="90">
        <f t="shared" si="57"/>
        <v>30</v>
      </c>
      <c r="AJ227" s="121">
        <v>8.1682896721986005</v>
      </c>
      <c r="AK227" s="6">
        <v>0.33333333333333331</v>
      </c>
      <c r="AL227" s="90">
        <f t="shared" si="53"/>
        <v>30</v>
      </c>
      <c r="AM227" s="126">
        <v>30</v>
      </c>
      <c r="AN227" s="108">
        <v>3.5</v>
      </c>
      <c r="AO227" s="112">
        <f t="shared" ref="AO227:AO290" si="60">AN227*90</f>
        <v>315</v>
      </c>
      <c r="AP227" s="109">
        <v>2.1</v>
      </c>
      <c r="AQ227" s="98">
        <f t="shared" si="54"/>
        <v>189</v>
      </c>
      <c r="AR227" s="7" t="s">
        <v>34</v>
      </c>
    </row>
    <row r="228" spans="1:44" x14ac:dyDescent="0.25">
      <c r="A228" s="8" t="s">
        <v>30</v>
      </c>
      <c r="B228" s="7" t="s">
        <v>493</v>
      </c>
      <c r="C228" s="8" t="s">
        <v>18</v>
      </c>
      <c r="D228" s="8" t="s">
        <v>494</v>
      </c>
      <c r="E228" s="8" t="s">
        <v>534</v>
      </c>
      <c r="F228" s="9" t="s">
        <v>538</v>
      </c>
      <c r="G228" s="5" t="s">
        <v>539</v>
      </c>
      <c r="H228" s="8" t="s">
        <v>540</v>
      </c>
      <c r="I228" s="6">
        <v>5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2</v>
      </c>
      <c r="R228" s="6">
        <v>2</v>
      </c>
      <c r="S228" s="6">
        <v>2</v>
      </c>
      <c r="T228" s="6">
        <v>4</v>
      </c>
      <c r="U228" s="6">
        <v>10</v>
      </c>
      <c r="V228" s="6">
        <v>30</v>
      </c>
      <c r="W228" s="136">
        <f t="shared" si="59"/>
        <v>2700</v>
      </c>
      <c r="X228" s="6">
        <v>2</v>
      </c>
      <c r="Y228" s="141">
        <f t="shared" ref="Y228:Y291" si="61">X228*90</f>
        <v>180</v>
      </c>
      <c r="Z228" s="6">
        <v>400</v>
      </c>
      <c r="AA228" s="90">
        <f t="shared" si="55"/>
        <v>36000</v>
      </c>
      <c r="AB228" s="6">
        <v>200</v>
      </c>
      <c r="AC228" s="90">
        <f t="shared" si="58"/>
        <v>18000</v>
      </c>
      <c r="AD228" s="121">
        <v>111.31010528600891</v>
      </c>
      <c r="AE228" s="6">
        <v>200</v>
      </c>
      <c r="AF228" s="90">
        <f t="shared" ref="AF228:AF291" si="62">AE228*90</f>
        <v>18000</v>
      </c>
      <c r="AG228" s="121">
        <v>1729.2412894822533</v>
      </c>
      <c r="AH228" s="6">
        <v>0.33333333333333331</v>
      </c>
      <c r="AI228" s="90">
        <f t="shared" si="57"/>
        <v>30</v>
      </c>
      <c r="AJ228" s="121">
        <v>8.1682896721986005</v>
      </c>
      <c r="AK228" s="6">
        <v>0.33333333333333331</v>
      </c>
      <c r="AL228" s="90">
        <f t="shared" ref="AL228:AL291" si="63">AK228*90</f>
        <v>30</v>
      </c>
      <c r="AM228" s="126">
        <v>30</v>
      </c>
      <c r="AN228" s="108">
        <v>2.5</v>
      </c>
      <c r="AO228" s="112">
        <f t="shared" si="60"/>
        <v>225</v>
      </c>
      <c r="AP228" s="109">
        <v>1.5</v>
      </c>
      <c r="AQ228" s="98">
        <f t="shared" ref="AQ228:AQ291" si="64">AP228*90</f>
        <v>135</v>
      </c>
      <c r="AR228" s="7" t="s">
        <v>34</v>
      </c>
    </row>
    <row r="229" spans="1:44" x14ac:dyDescent="0.25">
      <c r="A229" s="8" t="s">
        <v>30</v>
      </c>
      <c r="B229" s="7" t="s">
        <v>493</v>
      </c>
      <c r="C229" s="8" t="s">
        <v>18</v>
      </c>
      <c r="D229" s="8" t="s">
        <v>494</v>
      </c>
      <c r="E229" s="8" t="s">
        <v>495</v>
      </c>
      <c r="F229" s="9" t="s">
        <v>499</v>
      </c>
      <c r="G229" s="5" t="s">
        <v>500</v>
      </c>
      <c r="H229" s="8" t="s">
        <v>501</v>
      </c>
      <c r="I229" s="6">
        <v>2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2</v>
      </c>
      <c r="R229" s="6">
        <v>2</v>
      </c>
      <c r="S229" s="6">
        <v>2</v>
      </c>
      <c r="T229" s="6">
        <v>2</v>
      </c>
      <c r="U229" s="6">
        <v>8</v>
      </c>
      <c r="V229" s="6">
        <v>24</v>
      </c>
      <c r="W229" s="136">
        <f t="shared" si="59"/>
        <v>2160</v>
      </c>
      <c r="X229" s="6">
        <v>1.6</v>
      </c>
      <c r="Y229" s="141">
        <f t="shared" si="61"/>
        <v>144</v>
      </c>
      <c r="Z229" s="6">
        <v>160</v>
      </c>
      <c r="AA229" s="90">
        <f t="shared" si="55"/>
        <v>14400</v>
      </c>
      <c r="AB229" s="6">
        <v>80</v>
      </c>
      <c r="AC229" s="90">
        <f t="shared" si="58"/>
        <v>7200</v>
      </c>
      <c r="AD229" s="121">
        <v>44.524042114403557</v>
      </c>
      <c r="AE229" s="6">
        <v>80</v>
      </c>
      <c r="AF229" s="90">
        <f t="shared" si="62"/>
        <v>7200</v>
      </c>
      <c r="AG229" s="121">
        <v>691.69651579290132</v>
      </c>
      <c r="AH229" s="6">
        <v>0.26666666666666666</v>
      </c>
      <c r="AI229" s="90">
        <f t="shared" si="57"/>
        <v>24</v>
      </c>
      <c r="AJ229" s="121">
        <v>6.5346317377588816</v>
      </c>
      <c r="AK229" s="6">
        <v>0.26666666666666666</v>
      </c>
      <c r="AL229" s="90">
        <f t="shared" si="63"/>
        <v>24</v>
      </c>
      <c r="AM229" s="126">
        <v>24</v>
      </c>
      <c r="AN229" s="108">
        <v>1</v>
      </c>
      <c r="AO229" s="112">
        <f t="shared" si="60"/>
        <v>90</v>
      </c>
      <c r="AP229" s="109">
        <v>0.6</v>
      </c>
      <c r="AQ229" s="98">
        <f t="shared" si="64"/>
        <v>54</v>
      </c>
      <c r="AR229" s="7" t="s">
        <v>34</v>
      </c>
    </row>
    <row r="230" spans="1:44" x14ac:dyDescent="0.25">
      <c r="A230" s="8" t="s">
        <v>30</v>
      </c>
      <c r="B230" s="7" t="s">
        <v>493</v>
      </c>
      <c r="C230" s="8" t="s">
        <v>18</v>
      </c>
      <c r="D230" s="8" t="s">
        <v>494</v>
      </c>
      <c r="E230" s="8" t="s">
        <v>523</v>
      </c>
      <c r="F230" s="9" t="s">
        <v>527</v>
      </c>
      <c r="G230" s="5" t="s">
        <v>530</v>
      </c>
      <c r="H230" s="8" t="s">
        <v>531</v>
      </c>
      <c r="I230" s="6">
        <v>15</v>
      </c>
      <c r="J230" s="6">
        <v>7</v>
      </c>
      <c r="K230" s="6">
        <v>3</v>
      </c>
      <c r="L230" s="6">
        <v>4</v>
      </c>
      <c r="M230" s="6">
        <v>4</v>
      </c>
      <c r="N230" s="6">
        <v>4</v>
      </c>
      <c r="O230" s="6">
        <v>8</v>
      </c>
      <c r="P230" s="6">
        <v>20</v>
      </c>
      <c r="Q230" s="6">
        <v>4</v>
      </c>
      <c r="R230" s="6">
        <v>4</v>
      </c>
      <c r="S230" s="6">
        <v>4</v>
      </c>
      <c r="T230" s="6">
        <v>8</v>
      </c>
      <c r="U230" s="6">
        <v>20</v>
      </c>
      <c r="V230" s="6">
        <v>120</v>
      </c>
      <c r="W230" s="136">
        <f t="shared" si="59"/>
        <v>10800</v>
      </c>
      <c r="X230" s="6">
        <v>8</v>
      </c>
      <c r="Y230" s="141">
        <f t="shared" si="61"/>
        <v>720</v>
      </c>
      <c r="Z230" s="6">
        <v>1760</v>
      </c>
      <c r="AA230" s="90">
        <f t="shared" si="55"/>
        <v>158400</v>
      </c>
      <c r="AB230" s="6">
        <v>880</v>
      </c>
      <c r="AC230" s="90">
        <f t="shared" si="58"/>
        <v>79200</v>
      </c>
      <c r="AD230" s="121">
        <v>489.76446325843921</v>
      </c>
      <c r="AE230" s="6">
        <v>880</v>
      </c>
      <c r="AF230" s="90">
        <f t="shared" si="62"/>
        <v>79200</v>
      </c>
      <c r="AG230" s="121">
        <v>7608.6616737219156</v>
      </c>
      <c r="AH230" s="6">
        <v>1.3333333333333333</v>
      </c>
      <c r="AI230" s="90">
        <f t="shared" si="57"/>
        <v>120</v>
      </c>
      <c r="AJ230" s="121">
        <v>32.673158688794402</v>
      </c>
      <c r="AK230" s="6">
        <v>1.3333333333333333</v>
      </c>
      <c r="AL230" s="90">
        <f t="shared" si="63"/>
        <v>120</v>
      </c>
      <c r="AM230" s="126">
        <v>120</v>
      </c>
      <c r="AN230" s="108">
        <v>11</v>
      </c>
      <c r="AO230" s="112">
        <f t="shared" si="60"/>
        <v>990</v>
      </c>
      <c r="AP230" s="109">
        <v>6.6</v>
      </c>
      <c r="AQ230" s="98">
        <f t="shared" si="64"/>
        <v>594</v>
      </c>
      <c r="AR230" s="7" t="s">
        <v>34</v>
      </c>
    </row>
    <row r="231" spans="1:44" x14ac:dyDescent="0.25">
      <c r="A231" s="8" t="s">
        <v>30</v>
      </c>
      <c r="B231" s="7" t="s">
        <v>493</v>
      </c>
      <c r="C231" s="8" t="s">
        <v>18</v>
      </c>
      <c r="D231" s="8" t="s">
        <v>494</v>
      </c>
      <c r="E231" s="8" t="s">
        <v>523</v>
      </c>
      <c r="F231" s="9" t="s">
        <v>527</v>
      </c>
      <c r="G231" s="5" t="s">
        <v>532</v>
      </c>
      <c r="H231" s="8" t="s">
        <v>533</v>
      </c>
      <c r="I231" s="6">
        <v>40</v>
      </c>
      <c r="J231" s="6">
        <v>20</v>
      </c>
      <c r="K231" s="6">
        <v>0</v>
      </c>
      <c r="L231" s="6">
        <v>8</v>
      </c>
      <c r="M231" s="6">
        <v>8</v>
      </c>
      <c r="N231" s="6">
        <v>8</v>
      </c>
      <c r="O231" s="6">
        <v>20</v>
      </c>
      <c r="P231" s="6">
        <v>44</v>
      </c>
      <c r="Q231" s="6">
        <v>8</v>
      </c>
      <c r="R231" s="6">
        <v>8</v>
      </c>
      <c r="S231" s="6">
        <v>10</v>
      </c>
      <c r="T231" s="6">
        <v>20</v>
      </c>
      <c r="U231" s="6">
        <v>46</v>
      </c>
      <c r="V231" s="6">
        <v>270</v>
      </c>
      <c r="W231" s="136">
        <f t="shared" si="59"/>
        <v>24300</v>
      </c>
      <c r="X231" s="6">
        <v>18</v>
      </c>
      <c r="Y231" s="141">
        <f t="shared" si="61"/>
        <v>1620</v>
      </c>
      <c r="Z231" s="6">
        <v>4800</v>
      </c>
      <c r="AA231" s="90">
        <f t="shared" si="55"/>
        <v>432000</v>
      </c>
      <c r="AB231" s="6">
        <v>2400</v>
      </c>
      <c r="AC231" s="90">
        <f t="shared" si="58"/>
        <v>216000</v>
      </c>
      <c r="AD231" s="121">
        <v>1335.7212634321068</v>
      </c>
      <c r="AE231" s="6">
        <v>2400</v>
      </c>
      <c r="AF231" s="90">
        <f t="shared" si="62"/>
        <v>216000</v>
      </c>
      <c r="AG231" s="121">
        <v>20750.895473787041</v>
      </c>
      <c r="AH231" s="6">
        <v>3</v>
      </c>
      <c r="AI231" s="90">
        <f t="shared" si="57"/>
        <v>270</v>
      </c>
      <c r="AJ231" s="121">
        <v>73.514607049787401</v>
      </c>
      <c r="AK231" s="6">
        <v>3</v>
      </c>
      <c r="AL231" s="90">
        <f t="shared" si="63"/>
        <v>270</v>
      </c>
      <c r="AM231" s="126">
        <v>270</v>
      </c>
      <c r="AN231" s="108">
        <v>30</v>
      </c>
      <c r="AO231" s="112">
        <f t="shared" si="60"/>
        <v>2700</v>
      </c>
      <c r="AP231" s="109">
        <v>18</v>
      </c>
      <c r="AQ231" s="98">
        <f t="shared" si="64"/>
        <v>1620</v>
      </c>
      <c r="AR231" s="7" t="s">
        <v>34</v>
      </c>
    </row>
    <row r="232" spans="1:44" x14ac:dyDescent="0.25">
      <c r="A232" s="8" t="s">
        <v>30</v>
      </c>
      <c r="B232" s="7" t="s">
        <v>493</v>
      </c>
      <c r="C232" s="8" t="s">
        <v>18</v>
      </c>
      <c r="D232" s="8" t="s">
        <v>494</v>
      </c>
      <c r="E232" s="8" t="s">
        <v>495</v>
      </c>
      <c r="F232" s="9" t="s">
        <v>502</v>
      </c>
      <c r="G232" s="5" t="s">
        <v>503</v>
      </c>
      <c r="H232" s="8" t="s">
        <v>504</v>
      </c>
      <c r="I232" s="6">
        <v>12</v>
      </c>
      <c r="J232" s="6">
        <v>6</v>
      </c>
      <c r="K232" s="6">
        <v>0</v>
      </c>
      <c r="L232" s="6">
        <v>4</v>
      </c>
      <c r="M232" s="6">
        <v>4</v>
      </c>
      <c r="N232" s="6">
        <v>4</v>
      </c>
      <c r="O232" s="6">
        <v>6</v>
      </c>
      <c r="P232" s="6">
        <v>18</v>
      </c>
      <c r="Q232" s="6">
        <v>4</v>
      </c>
      <c r="R232" s="6">
        <v>4</v>
      </c>
      <c r="S232" s="6">
        <v>4</v>
      </c>
      <c r="T232" s="6">
        <v>6</v>
      </c>
      <c r="U232" s="6">
        <v>18</v>
      </c>
      <c r="V232" s="6">
        <v>108</v>
      </c>
      <c r="W232" s="136">
        <f t="shared" si="59"/>
        <v>9720</v>
      </c>
      <c r="X232" s="6">
        <v>7.2</v>
      </c>
      <c r="Y232" s="141">
        <f t="shared" si="61"/>
        <v>648</v>
      </c>
      <c r="Z232" s="6">
        <v>1440</v>
      </c>
      <c r="AA232" s="90">
        <f t="shared" si="55"/>
        <v>129600</v>
      </c>
      <c r="AB232" s="6">
        <v>720</v>
      </c>
      <c r="AC232" s="90">
        <f t="shared" si="58"/>
        <v>64800</v>
      </c>
      <c r="AD232" s="121">
        <v>400.71637902963204</v>
      </c>
      <c r="AE232" s="6">
        <v>720</v>
      </c>
      <c r="AF232" s="90">
        <f t="shared" si="62"/>
        <v>64800</v>
      </c>
      <c r="AG232" s="121">
        <v>6225.2686421361122</v>
      </c>
      <c r="AH232" s="6">
        <v>1.2</v>
      </c>
      <c r="AI232" s="90">
        <f t="shared" si="57"/>
        <v>108</v>
      </c>
      <c r="AJ232" s="121">
        <v>29.405842819914966</v>
      </c>
      <c r="AK232" s="6">
        <v>1.2</v>
      </c>
      <c r="AL232" s="90">
        <f t="shared" si="63"/>
        <v>108</v>
      </c>
      <c r="AM232" s="126">
        <v>108</v>
      </c>
      <c r="AN232" s="108">
        <v>9</v>
      </c>
      <c r="AO232" s="112">
        <f t="shared" si="60"/>
        <v>810</v>
      </c>
      <c r="AP232" s="109">
        <v>5.3999999999999995</v>
      </c>
      <c r="AQ232" s="98">
        <f t="shared" si="64"/>
        <v>485.99999999999994</v>
      </c>
      <c r="AR232" s="7" t="s">
        <v>34</v>
      </c>
    </row>
    <row r="233" spans="1:44" x14ac:dyDescent="0.25">
      <c r="A233" s="8" t="s">
        <v>30</v>
      </c>
      <c r="B233" s="7" t="s">
        <v>493</v>
      </c>
      <c r="C233" s="8" t="s">
        <v>18</v>
      </c>
      <c r="D233" s="8" t="s">
        <v>494</v>
      </c>
      <c r="E233" s="8" t="s">
        <v>534</v>
      </c>
      <c r="F233" s="9" t="s">
        <v>541</v>
      </c>
      <c r="G233" s="5" t="s">
        <v>542</v>
      </c>
      <c r="H233" s="8" t="s">
        <v>543</v>
      </c>
      <c r="I233" s="6">
        <v>0</v>
      </c>
      <c r="J233" s="6">
        <v>10</v>
      </c>
      <c r="K233" s="6">
        <v>1</v>
      </c>
      <c r="L233" s="6">
        <v>4</v>
      </c>
      <c r="M233" s="6">
        <v>4</v>
      </c>
      <c r="N233" s="6">
        <v>4</v>
      </c>
      <c r="O233" s="6">
        <v>10</v>
      </c>
      <c r="P233" s="6">
        <v>22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66</v>
      </c>
      <c r="W233" s="136">
        <f t="shared" si="59"/>
        <v>5940</v>
      </c>
      <c r="X233" s="6">
        <v>4.4000000000000004</v>
      </c>
      <c r="Y233" s="141">
        <f t="shared" si="61"/>
        <v>396.00000000000006</v>
      </c>
      <c r="Z233" s="6">
        <v>800</v>
      </c>
      <c r="AA233" s="90">
        <f t="shared" si="55"/>
        <v>72000</v>
      </c>
      <c r="AB233" s="6">
        <v>400</v>
      </c>
      <c r="AC233" s="90">
        <f t="shared" si="58"/>
        <v>36000</v>
      </c>
      <c r="AD233" s="121">
        <v>222.62021057201781</v>
      </c>
      <c r="AE233" s="6">
        <v>400</v>
      </c>
      <c r="AF233" s="90">
        <f t="shared" si="62"/>
        <v>36000</v>
      </c>
      <c r="AG233" s="121">
        <v>3458.4825789645065</v>
      </c>
      <c r="AH233" s="6">
        <v>0.73333333333333328</v>
      </c>
      <c r="AI233" s="90">
        <f t="shared" si="57"/>
        <v>66</v>
      </c>
      <c r="AJ233" s="121">
        <v>17.970237278836922</v>
      </c>
      <c r="AK233" s="6">
        <v>0.73333333333333328</v>
      </c>
      <c r="AL233" s="90">
        <f t="shared" si="63"/>
        <v>66</v>
      </c>
      <c r="AM233" s="126">
        <v>66</v>
      </c>
      <c r="AN233" s="108">
        <v>5</v>
      </c>
      <c r="AO233" s="112">
        <f t="shared" si="60"/>
        <v>450</v>
      </c>
      <c r="AP233" s="109">
        <v>3</v>
      </c>
      <c r="AQ233" s="98">
        <f t="shared" si="64"/>
        <v>270</v>
      </c>
      <c r="AR233" s="7" t="s">
        <v>34</v>
      </c>
    </row>
    <row r="234" spans="1:44" x14ac:dyDescent="0.25">
      <c r="A234" s="8" t="s">
        <v>30</v>
      </c>
      <c r="B234" s="7" t="s">
        <v>493</v>
      </c>
      <c r="C234" s="8" t="s">
        <v>18</v>
      </c>
      <c r="D234" s="8" t="s">
        <v>494</v>
      </c>
      <c r="E234" s="8" t="s">
        <v>495</v>
      </c>
      <c r="F234" s="9" t="s">
        <v>505</v>
      </c>
      <c r="G234" s="5" t="s">
        <v>506</v>
      </c>
      <c r="H234" s="8" t="s">
        <v>507</v>
      </c>
      <c r="I234" s="6">
        <v>1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2</v>
      </c>
      <c r="R234" s="6">
        <v>2</v>
      </c>
      <c r="S234" s="6">
        <v>2</v>
      </c>
      <c r="T234" s="6">
        <v>2</v>
      </c>
      <c r="U234" s="6">
        <v>8</v>
      </c>
      <c r="V234" s="6">
        <v>24</v>
      </c>
      <c r="W234" s="136">
        <f t="shared" si="59"/>
        <v>2160</v>
      </c>
      <c r="X234" s="6">
        <v>1.6</v>
      </c>
      <c r="Y234" s="141">
        <f t="shared" si="61"/>
        <v>144</v>
      </c>
      <c r="Z234" s="6">
        <v>80</v>
      </c>
      <c r="AA234" s="90">
        <f t="shared" si="55"/>
        <v>7200</v>
      </c>
      <c r="AB234" s="6">
        <v>40</v>
      </c>
      <c r="AC234" s="90">
        <f t="shared" si="58"/>
        <v>3600</v>
      </c>
      <c r="AD234" s="121">
        <v>22.262021057201778</v>
      </c>
      <c r="AE234" s="6">
        <v>40</v>
      </c>
      <c r="AF234" s="90">
        <f t="shared" si="62"/>
        <v>3600</v>
      </c>
      <c r="AG234" s="121">
        <v>345.84825789645066</v>
      </c>
      <c r="AH234" s="6">
        <v>0.26666666666666666</v>
      </c>
      <c r="AI234" s="90">
        <f t="shared" si="57"/>
        <v>24</v>
      </c>
      <c r="AJ234" s="121">
        <v>6.5346317377588816</v>
      </c>
      <c r="AK234" s="6">
        <v>0.26666666666666666</v>
      </c>
      <c r="AL234" s="90">
        <f t="shared" si="63"/>
        <v>24</v>
      </c>
      <c r="AM234" s="126">
        <v>24</v>
      </c>
      <c r="AN234" s="108">
        <v>0.5</v>
      </c>
      <c r="AO234" s="112">
        <f t="shared" si="60"/>
        <v>45</v>
      </c>
      <c r="AP234" s="109">
        <v>0.3</v>
      </c>
      <c r="AQ234" s="98">
        <f t="shared" si="64"/>
        <v>27</v>
      </c>
      <c r="AR234" s="7" t="s">
        <v>34</v>
      </c>
    </row>
    <row r="235" spans="1:44" x14ac:dyDescent="0.25">
      <c r="A235" s="8" t="s">
        <v>30</v>
      </c>
      <c r="B235" s="7" t="s">
        <v>493</v>
      </c>
      <c r="C235" s="8" t="s">
        <v>18</v>
      </c>
      <c r="D235" s="8" t="s">
        <v>494</v>
      </c>
      <c r="E235" s="8" t="s">
        <v>508</v>
      </c>
      <c r="F235" s="9" t="s">
        <v>517</v>
      </c>
      <c r="G235" s="5" t="s">
        <v>518</v>
      </c>
      <c r="H235" s="8" t="s">
        <v>519</v>
      </c>
      <c r="I235" s="6">
        <v>7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2</v>
      </c>
      <c r="R235" s="6">
        <v>2</v>
      </c>
      <c r="S235" s="6">
        <v>2</v>
      </c>
      <c r="T235" s="6">
        <v>4</v>
      </c>
      <c r="U235" s="6">
        <v>10</v>
      </c>
      <c r="V235" s="6">
        <v>30</v>
      </c>
      <c r="W235" s="136">
        <f t="shared" si="59"/>
        <v>2700</v>
      </c>
      <c r="X235" s="6">
        <v>2</v>
      </c>
      <c r="Y235" s="141">
        <f t="shared" si="61"/>
        <v>180</v>
      </c>
      <c r="Z235" s="6">
        <v>560</v>
      </c>
      <c r="AA235" s="90">
        <f t="shared" si="55"/>
        <v>50400</v>
      </c>
      <c r="AB235" s="6">
        <v>280</v>
      </c>
      <c r="AC235" s="90">
        <f t="shared" si="58"/>
        <v>25200</v>
      </c>
      <c r="AD235" s="121">
        <v>155.83414740041246</v>
      </c>
      <c r="AE235" s="6">
        <v>280</v>
      </c>
      <c r="AF235" s="90">
        <f t="shared" si="62"/>
        <v>25200</v>
      </c>
      <c r="AG235" s="121">
        <v>2420.9378052751545</v>
      </c>
      <c r="AH235" s="6">
        <v>0.33333333333333331</v>
      </c>
      <c r="AI235" s="90">
        <f t="shared" si="57"/>
        <v>30</v>
      </c>
      <c r="AJ235" s="121">
        <v>8.1682896721986005</v>
      </c>
      <c r="AK235" s="6">
        <v>0.33333333333333331</v>
      </c>
      <c r="AL235" s="90">
        <f t="shared" si="63"/>
        <v>30</v>
      </c>
      <c r="AM235" s="126">
        <v>30</v>
      </c>
      <c r="AN235" s="108">
        <v>3.5</v>
      </c>
      <c r="AO235" s="112">
        <f t="shared" si="60"/>
        <v>315</v>
      </c>
      <c r="AP235" s="109">
        <v>2.1</v>
      </c>
      <c r="AQ235" s="98">
        <f t="shared" si="64"/>
        <v>189</v>
      </c>
      <c r="AR235" s="7" t="s">
        <v>34</v>
      </c>
    </row>
    <row r="236" spans="1:44" x14ac:dyDescent="0.25">
      <c r="A236" s="8" t="s">
        <v>30</v>
      </c>
      <c r="B236" s="7" t="s">
        <v>493</v>
      </c>
      <c r="C236" s="8" t="s">
        <v>18</v>
      </c>
      <c r="D236" s="8" t="s">
        <v>494</v>
      </c>
      <c r="E236" s="8" t="s">
        <v>508</v>
      </c>
      <c r="F236" s="9" t="s">
        <v>520</v>
      </c>
      <c r="G236" s="5" t="s">
        <v>521</v>
      </c>
      <c r="H236" s="8" t="s">
        <v>522</v>
      </c>
      <c r="I236" s="6">
        <v>20</v>
      </c>
      <c r="J236" s="6">
        <v>5</v>
      </c>
      <c r="K236" s="6">
        <v>0</v>
      </c>
      <c r="L236" s="6">
        <v>2</v>
      </c>
      <c r="M236" s="6">
        <v>2</v>
      </c>
      <c r="N236" s="6">
        <v>2</v>
      </c>
      <c r="O236" s="6">
        <v>6</v>
      </c>
      <c r="P236" s="6">
        <v>12</v>
      </c>
      <c r="Q236" s="6">
        <v>4</v>
      </c>
      <c r="R236" s="6">
        <v>4</v>
      </c>
      <c r="S236" s="6">
        <v>6</v>
      </c>
      <c r="T236" s="6">
        <v>10</v>
      </c>
      <c r="U236" s="6">
        <v>24</v>
      </c>
      <c r="V236" s="6">
        <v>108</v>
      </c>
      <c r="W236" s="136">
        <f t="shared" si="59"/>
        <v>9720</v>
      </c>
      <c r="X236" s="6">
        <v>7.2</v>
      </c>
      <c r="Y236" s="141">
        <f t="shared" si="61"/>
        <v>648</v>
      </c>
      <c r="Z236" s="6">
        <v>2000</v>
      </c>
      <c r="AA236" s="90">
        <f t="shared" si="55"/>
        <v>180000</v>
      </c>
      <c r="AB236" s="6">
        <v>1000</v>
      </c>
      <c r="AC236" s="90">
        <f t="shared" si="58"/>
        <v>90000</v>
      </c>
      <c r="AD236" s="121">
        <v>556.55052643004456</v>
      </c>
      <c r="AE236" s="6">
        <v>1000</v>
      </c>
      <c r="AF236" s="90">
        <f t="shared" si="62"/>
        <v>90000</v>
      </c>
      <c r="AG236" s="121">
        <v>8646.2064474112685</v>
      </c>
      <c r="AH236" s="6">
        <v>1.2</v>
      </c>
      <c r="AI236" s="90">
        <f t="shared" si="57"/>
        <v>108</v>
      </c>
      <c r="AJ236" s="121">
        <v>29.405842819914966</v>
      </c>
      <c r="AK236" s="6">
        <v>1.2</v>
      </c>
      <c r="AL236" s="90">
        <f t="shared" si="63"/>
        <v>108</v>
      </c>
      <c r="AM236" s="126">
        <v>108</v>
      </c>
      <c r="AN236" s="108">
        <v>12.5</v>
      </c>
      <c r="AO236" s="112">
        <f t="shared" si="60"/>
        <v>1125</v>
      </c>
      <c r="AP236" s="109">
        <v>7.5</v>
      </c>
      <c r="AQ236" s="98">
        <f t="shared" si="64"/>
        <v>675</v>
      </c>
      <c r="AR236" s="7" t="s">
        <v>34</v>
      </c>
    </row>
    <row r="237" spans="1:44" x14ac:dyDescent="0.25">
      <c r="A237" s="8" t="s">
        <v>30</v>
      </c>
      <c r="B237" s="7" t="s">
        <v>493</v>
      </c>
      <c r="C237" s="8" t="s">
        <v>18</v>
      </c>
      <c r="D237" s="8" t="s">
        <v>494</v>
      </c>
      <c r="E237" s="8" t="s">
        <v>534</v>
      </c>
      <c r="F237" s="9" t="s">
        <v>546</v>
      </c>
      <c r="G237" s="5" t="s">
        <v>547</v>
      </c>
      <c r="H237" s="8" t="s">
        <v>548</v>
      </c>
      <c r="I237" s="6">
        <v>4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2</v>
      </c>
      <c r="R237" s="6">
        <v>2</v>
      </c>
      <c r="S237" s="6">
        <v>2</v>
      </c>
      <c r="T237" s="6">
        <v>2</v>
      </c>
      <c r="U237" s="6">
        <v>8</v>
      </c>
      <c r="V237" s="6">
        <v>24</v>
      </c>
      <c r="W237" s="136">
        <f t="shared" si="59"/>
        <v>2160</v>
      </c>
      <c r="X237" s="6">
        <v>1.6</v>
      </c>
      <c r="Y237" s="141">
        <f t="shared" si="61"/>
        <v>144</v>
      </c>
      <c r="Z237" s="6">
        <v>320</v>
      </c>
      <c r="AA237" s="90">
        <f t="shared" ref="AA237:AA264" si="65">Z237*90</f>
        <v>28800</v>
      </c>
      <c r="AB237" s="6">
        <v>160</v>
      </c>
      <c r="AC237" s="90">
        <f t="shared" si="58"/>
        <v>14400</v>
      </c>
      <c r="AD237" s="121">
        <v>89.048084228807113</v>
      </c>
      <c r="AE237" s="6">
        <v>160</v>
      </c>
      <c r="AF237" s="90">
        <f t="shared" si="62"/>
        <v>14400</v>
      </c>
      <c r="AG237" s="121">
        <v>1383.3930315858026</v>
      </c>
      <c r="AH237" s="6">
        <v>0.26666666666666666</v>
      </c>
      <c r="AI237" s="90">
        <f t="shared" si="57"/>
        <v>24</v>
      </c>
      <c r="AJ237" s="121">
        <v>6.5346317377588816</v>
      </c>
      <c r="AK237" s="6">
        <v>0.26666666666666666</v>
      </c>
      <c r="AL237" s="90">
        <f t="shared" si="63"/>
        <v>24</v>
      </c>
      <c r="AM237" s="126">
        <v>24</v>
      </c>
      <c r="AN237" s="108">
        <v>2</v>
      </c>
      <c r="AO237" s="112">
        <f t="shared" si="60"/>
        <v>180</v>
      </c>
      <c r="AP237" s="109">
        <v>1.2</v>
      </c>
      <c r="AQ237" s="98">
        <f t="shared" si="64"/>
        <v>108</v>
      </c>
      <c r="AR237" s="7" t="s">
        <v>34</v>
      </c>
    </row>
    <row r="238" spans="1:44" x14ac:dyDescent="0.25">
      <c r="A238" s="8" t="s">
        <v>30</v>
      </c>
      <c r="B238" s="7" t="s">
        <v>493</v>
      </c>
      <c r="C238" s="8" t="s">
        <v>18</v>
      </c>
      <c r="D238" s="8" t="s">
        <v>494</v>
      </c>
      <c r="E238" s="8" t="s">
        <v>534</v>
      </c>
      <c r="F238" s="9" t="s">
        <v>549</v>
      </c>
      <c r="G238" s="5" t="s">
        <v>550</v>
      </c>
      <c r="H238" s="8" t="s">
        <v>551</v>
      </c>
      <c r="I238" s="6">
        <v>5</v>
      </c>
      <c r="J238" s="6">
        <v>5</v>
      </c>
      <c r="K238" s="6">
        <v>0</v>
      </c>
      <c r="L238" s="6">
        <v>2</v>
      </c>
      <c r="M238" s="6">
        <v>2</v>
      </c>
      <c r="N238" s="6">
        <v>2</v>
      </c>
      <c r="O238" s="6">
        <v>6</v>
      </c>
      <c r="P238" s="6">
        <v>12</v>
      </c>
      <c r="Q238" s="6">
        <v>2</v>
      </c>
      <c r="R238" s="6">
        <v>2</v>
      </c>
      <c r="S238" s="6">
        <v>2</v>
      </c>
      <c r="T238" s="6">
        <v>4</v>
      </c>
      <c r="U238" s="6">
        <v>10</v>
      </c>
      <c r="V238" s="6">
        <v>66</v>
      </c>
      <c r="W238" s="136">
        <f t="shared" si="59"/>
        <v>5940</v>
      </c>
      <c r="X238" s="6">
        <v>4.4000000000000004</v>
      </c>
      <c r="Y238" s="141">
        <f t="shared" si="61"/>
        <v>396.00000000000006</v>
      </c>
      <c r="Z238" s="6">
        <v>800</v>
      </c>
      <c r="AA238" s="90">
        <f t="shared" si="65"/>
        <v>72000</v>
      </c>
      <c r="AB238" s="6">
        <v>400</v>
      </c>
      <c r="AC238" s="90">
        <f t="shared" si="58"/>
        <v>36000</v>
      </c>
      <c r="AD238" s="121">
        <v>222.62021057201781</v>
      </c>
      <c r="AE238" s="6">
        <v>400</v>
      </c>
      <c r="AF238" s="90">
        <f t="shared" si="62"/>
        <v>36000</v>
      </c>
      <c r="AG238" s="121">
        <v>3458.4825789645065</v>
      </c>
      <c r="AH238" s="6">
        <v>0.73333333333333328</v>
      </c>
      <c r="AI238" s="90">
        <f t="shared" si="57"/>
        <v>66</v>
      </c>
      <c r="AJ238" s="121">
        <v>17.970237278836922</v>
      </c>
      <c r="AK238" s="6">
        <v>0.73333333333333328</v>
      </c>
      <c r="AL238" s="90">
        <f t="shared" si="63"/>
        <v>66</v>
      </c>
      <c r="AM238" s="126">
        <v>66</v>
      </c>
      <c r="AN238" s="108">
        <v>5</v>
      </c>
      <c r="AO238" s="112">
        <f t="shared" si="60"/>
        <v>450</v>
      </c>
      <c r="AP238" s="109">
        <v>3</v>
      </c>
      <c r="AQ238" s="98">
        <f t="shared" si="64"/>
        <v>270</v>
      </c>
      <c r="AR238" s="7" t="s">
        <v>34</v>
      </c>
    </row>
    <row r="239" spans="1:44" x14ac:dyDescent="0.25">
      <c r="A239" s="8" t="s">
        <v>30</v>
      </c>
      <c r="B239" s="7" t="s">
        <v>556</v>
      </c>
      <c r="C239" s="8" t="s">
        <v>18</v>
      </c>
      <c r="D239" s="8" t="s">
        <v>557</v>
      </c>
      <c r="E239" s="8" t="s">
        <v>558</v>
      </c>
      <c r="F239" s="9" t="s">
        <v>559</v>
      </c>
      <c r="G239" s="5" t="s">
        <v>560</v>
      </c>
      <c r="H239" s="8" t="s">
        <v>561</v>
      </c>
      <c r="I239" s="6">
        <v>6</v>
      </c>
      <c r="J239" s="6">
        <v>10</v>
      </c>
      <c r="K239" s="6">
        <v>0</v>
      </c>
      <c r="L239" s="6">
        <v>4</v>
      </c>
      <c r="M239" s="6">
        <v>4</v>
      </c>
      <c r="N239" s="6">
        <v>4</v>
      </c>
      <c r="O239" s="6">
        <v>10</v>
      </c>
      <c r="P239" s="6">
        <v>22</v>
      </c>
      <c r="Q239" s="6">
        <v>2</v>
      </c>
      <c r="R239" s="6">
        <v>2</v>
      </c>
      <c r="S239" s="6">
        <v>2</v>
      </c>
      <c r="T239" s="6">
        <v>4</v>
      </c>
      <c r="U239" s="6">
        <v>10</v>
      </c>
      <c r="V239" s="6">
        <v>96</v>
      </c>
      <c r="W239" s="136">
        <f t="shared" si="59"/>
        <v>8640</v>
      </c>
      <c r="X239" s="6">
        <v>6.4</v>
      </c>
      <c r="Y239" s="141">
        <f t="shared" si="61"/>
        <v>576</v>
      </c>
      <c r="Z239" s="6">
        <v>1280</v>
      </c>
      <c r="AA239" s="90">
        <f t="shared" si="65"/>
        <v>115200</v>
      </c>
      <c r="AB239" s="6">
        <v>640</v>
      </c>
      <c r="AC239" s="90">
        <f t="shared" si="58"/>
        <v>57600</v>
      </c>
      <c r="AD239" s="121">
        <v>356.19233691522845</v>
      </c>
      <c r="AE239" s="6">
        <v>640</v>
      </c>
      <c r="AF239" s="90">
        <f t="shared" si="62"/>
        <v>57600</v>
      </c>
      <c r="AG239" s="121">
        <v>5533.5721263432106</v>
      </c>
      <c r="AH239" s="6">
        <v>1.0666666666666667</v>
      </c>
      <c r="AI239" s="90">
        <f t="shared" si="57"/>
        <v>96</v>
      </c>
      <c r="AJ239" s="121">
        <v>26.138526951035526</v>
      </c>
      <c r="AK239" s="6">
        <v>1.0666666666666667</v>
      </c>
      <c r="AL239" s="90">
        <f t="shared" si="63"/>
        <v>96</v>
      </c>
      <c r="AM239" s="126">
        <v>96</v>
      </c>
      <c r="AN239" s="108">
        <v>8</v>
      </c>
      <c r="AO239" s="112">
        <f t="shared" si="60"/>
        <v>720</v>
      </c>
      <c r="AP239" s="109">
        <v>4.8</v>
      </c>
      <c r="AQ239" s="98">
        <f t="shared" si="64"/>
        <v>432</v>
      </c>
      <c r="AR239" s="7" t="s">
        <v>34</v>
      </c>
    </row>
    <row r="240" spans="1:44" x14ac:dyDescent="0.25">
      <c r="A240" s="8" t="s">
        <v>30</v>
      </c>
      <c r="B240" s="7" t="s">
        <v>556</v>
      </c>
      <c r="C240" s="8" t="s">
        <v>18</v>
      </c>
      <c r="D240" s="8" t="s">
        <v>557</v>
      </c>
      <c r="E240" s="8" t="s">
        <v>562</v>
      </c>
      <c r="F240" s="9" t="s">
        <v>557</v>
      </c>
      <c r="G240" s="5" t="s">
        <v>563</v>
      </c>
      <c r="H240" s="8" t="s">
        <v>564</v>
      </c>
      <c r="I240" s="6">
        <v>0</v>
      </c>
      <c r="J240" s="6">
        <v>5</v>
      </c>
      <c r="K240" s="6">
        <v>3</v>
      </c>
      <c r="L240" s="6">
        <v>2</v>
      </c>
      <c r="M240" s="6">
        <v>2</v>
      </c>
      <c r="N240" s="6">
        <v>2</v>
      </c>
      <c r="O240" s="6">
        <v>6</v>
      </c>
      <c r="P240" s="6">
        <v>12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36</v>
      </c>
      <c r="W240" s="136">
        <f t="shared" si="59"/>
        <v>3240</v>
      </c>
      <c r="X240" s="6">
        <v>2.4</v>
      </c>
      <c r="Y240" s="141">
        <f t="shared" si="61"/>
        <v>216</v>
      </c>
      <c r="Z240" s="6">
        <v>400</v>
      </c>
      <c r="AA240" s="90">
        <f t="shared" si="65"/>
        <v>36000</v>
      </c>
      <c r="AB240" s="6">
        <v>200</v>
      </c>
      <c r="AC240" s="90">
        <f t="shared" si="58"/>
        <v>18000</v>
      </c>
      <c r="AD240" s="121">
        <v>111.31010528600891</v>
      </c>
      <c r="AE240" s="6">
        <v>200</v>
      </c>
      <c r="AF240" s="90">
        <f t="shared" si="62"/>
        <v>18000</v>
      </c>
      <c r="AG240" s="121">
        <v>1729.2412894822533</v>
      </c>
      <c r="AH240" s="6">
        <v>0.4</v>
      </c>
      <c r="AI240" s="90">
        <f t="shared" si="57"/>
        <v>36</v>
      </c>
      <c r="AJ240" s="121">
        <v>9.8019476066383238</v>
      </c>
      <c r="AK240" s="6">
        <v>0.4</v>
      </c>
      <c r="AL240" s="90">
        <f t="shared" si="63"/>
        <v>36</v>
      </c>
      <c r="AM240" s="126">
        <v>36</v>
      </c>
      <c r="AN240" s="108">
        <v>2.5</v>
      </c>
      <c r="AO240" s="112">
        <f t="shared" si="60"/>
        <v>225</v>
      </c>
      <c r="AP240" s="109">
        <v>1.5</v>
      </c>
      <c r="AQ240" s="98">
        <f t="shared" si="64"/>
        <v>135</v>
      </c>
      <c r="AR240" s="149" t="s">
        <v>565</v>
      </c>
    </row>
    <row r="241" spans="1:44" x14ac:dyDescent="0.25">
      <c r="A241" s="8" t="s">
        <v>30</v>
      </c>
      <c r="B241" s="7" t="s">
        <v>556</v>
      </c>
      <c r="C241" s="8" t="s">
        <v>18</v>
      </c>
      <c r="D241" s="8" t="s">
        <v>557</v>
      </c>
      <c r="E241" s="8" t="s">
        <v>566</v>
      </c>
      <c r="F241" s="9" t="s">
        <v>567</v>
      </c>
      <c r="G241" s="5" t="s">
        <v>568</v>
      </c>
      <c r="H241" s="8" t="s">
        <v>569</v>
      </c>
      <c r="I241" s="6">
        <v>10</v>
      </c>
      <c r="J241" s="6">
        <v>10</v>
      </c>
      <c r="K241" s="6">
        <v>0</v>
      </c>
      <c r="L241" s="6">
        <v>4</v>
      </c>
      <c r="M241" s="6">
        <v>4</v>
      </c>
      <c r="N241" s="6">
        <v>4</v>
      </c>
      <c r="O241" s="6">
        <v>10</v>
      </c>
      <c r="P241" s="6">
        <v>22</v>
      </c>
      <c r="Q241" s="6">
        <v>2</v>
      </c>
      <c r="R241" s="6">
        <v>2</v>
      </c>
      <c r="S241" s="6">
        <v>4</v>
      </c>
      <c r="T241" s="6">
        <v>6</v>
      </c>
      <c r="U241" s="6">
        <v>14</v>
      </c>
      <c r="V241" s="6">
        <v>108</v>
      </c>
      <c r="W241" s="136">
        <f t="shared" si="59"/>
        <v>9720</v>
      </c>
      <c r="X241" s="6">
        <v>7.2</v>
      </c>
      <c r="Y241" s="141">
        <f t="shared" si="61"/>
        <v>648</v>
      </c>
      <c r="Z241" s="6">
        <v>1600</v>
      </c>
      <c r="AA241" s="90">
        <f t="shared" si="65"/>
        <v>144000</v>
      </c>
      <c r="AB241" s="6">
        <v>800</v>
      </c>
      <c r="AC241" s="90">
        <f t="shared" si="58"/>
        <v>72000</v>
      </c>
      <c r="AD241" s="121">
        <v>445.24042114403562</v>
      </c>
      <c r="AE241" s="6">
        <v>800</v>
      </c>
      <c r="AF241" s="90">
        <f t="shared" si="62"/>
        <v>72000</v>
      </c>
      <c r="AG241" s="121">
        <v>6916.965157929013</v>
      </c>
      <c r="AH241" s="6">
        <v>1.2</v>
      </c>
      <c r="AI241" s="90">
        <f t="shared" si="57"/>
        <v>108</v>
      </c>
      <c r="AJ241" s="121">
        <v>29.405842819914966</v>
      </c>
      <c r="AK241" s="6">
        <v>1.2</v>
      </c>
      <c r="AL241" s="90">
        <f t="shared" si="63"/>
        <v>108</v>
      </c>
      <c r="AM241" s="126">
        <v>108</v>
      </c>
      <c r="AN241" s="108">
        <v>10</v>
      </c>
      <c r="AO241" s="112">
        <f t="shared" si="60"/>
        <v>900</v>
      </c>
      <c r="AP241" s="109">
        <v>6</v>
      </c>
      <c r="AQ241" s="98">
        <f t="shared" si="64"/>
        <v>540</v>
      </c>
      <c r="AR241" s="7" t="s">
        <v>34</v>
      </c>
    </row>
    <row r="242" spans="1:44" x14ac:dyDescent="0.25">
      <c r="A242" s="8" t="s">
        <v>30</v>
      </c>
      <c r="B242" s="7" t="s">
        <v>570</v>
      </c>
      <c r="C242" s="8" t="s">
        <v>18</v>
      </c>
      <c r="D242" s="8" t="s">
        <v>571</v>
      </c>
      <c r="E242" s="8" t="s">
        <v>585</v>
      </c>
      <c r="F242" s="9" t="s">
        <v>586</v>
      </c>
      <c r="G242" s="5" t="s">
        <v>587</v>
      </c>
      <c r="H242" s="8" t="s">
        <v>588</v>
      </c>
      <c r="I242" s="6">
        <v>2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2</v>
      </c>
      <c r="R242" s="6">
        <v>2</v>
      </c>
      <c r="S242" s="6">
        <v>2</v>
      </c>
      <c r="T242" s="6">
        <v>2</v>
      </c>
      <c r="U242" s="6">
        <v>8</v>
      </c>
      <c r="V242" s="6">
        <v>24</v>
      </c>
      <c r="W242" s="136">
        <f t="shared" si="59"/>
        <v>2160</v>
      </c>
      <c r="X242" s="6">
        <v>1.6</v>
      </c>
      <c r="Y242" s="141">
        <f t="shared" si="61"/>
        <v>144</v>
      </c>
      <c r="Z242" s="6">
        <v>160</v>
      </c>
      <c r="AA242" s="90">
        <f t="shared" si="65"/>
        <v>14400</v>
      </c>
      <c r="AB242" s="6">
        <v>80</v>
      </c>
      <c r="AC242" s="90">
        <f t="shared" si="58"/>
        <v>7200</v>
      </c>
      <c r="AD242" s="121">
        <v>44.524042114403557</v>
      </c>
      <c r="AE242" s="6">
        <v>80</v>
      </c>
      <c r="AF242" s="90">
        <f t="shared" si="62"/>
        <v>7200</v>
      </c>
      <c r="AG242" s="121">
        <v>691.69651579290132</v>
      </c>
      <c r="AH242" s="6">
        <v>0.26666666666666666</v>
      </c>
      <c r="AI242" s="90">
        <f t="shared" si="57"/>
        <v>24</v>
      </c>
      <c r="AJ242" s="121">
        <v>6.5346317377588816</v>
      </c>
      <c r="AK242" s="6">
        <v>0.26666666666666666</v>
      </c>
      <c r="AL242" s="90">
        <f t="shared" si="63"/>
        <v>24</v>
      </c>
      <c r="AM242" s="126">
        <v>24</v>
      </c>
      <c r="AN242" s="108">
        <v>1</v>
      </c>
      <c r="AO242" s="112">
        <f t="shared" si="60"/>
        <v>90</v>
      </c>
      <c r="AP242" s="109">
        <v>0.6</v>
      </c>
      <c r="AQ242" s="98">
        <f t="shared" si="64"/>
        <v>54</v>
      </c>
      <c r="AR242" s="7" t="s">
        <v>34</v>
      </c>
    </row>
    <row r="243" spans="1:44" x14ac:dyDescent="0.25">
      <c r="A243" s="8" t="s">
        <v>30</v>
      </c>
      <c r="B243" s="7" t="s">
        <v>570</v>
      </c>
      <c r="C243" s="8" t="s">
        <v>18</v>
      </c>
      <c r="D243" s="8" t="s">
        <v>571</v>
      </c>
      <c r="E243" s="8" t="s">
        <v>572</v>
      </c>
      <c r="F243" s="9" t="s">
        <v>573</v>
      </c>
      <c r="G243" s="5" t="s">
        <v>574</v>
      </c>
      <c r="H243" s="8" t="s">
        <v>575</v>
      </c>
      <c r="I243" s="6">
        <v>0</v>
      </c>
      <c r="J243" s="6">
        <v>20</v>
      </c>
      <c r="K243" s="6">
        <v>0</v>
      </c>
      <c r="L243" s="6">
        <v>8</v>
      </c>
      <c r="M243" s="6">
        <v>8</v>
      </c>
      <c r="N243" s="6">
        <v>8</v>
      </c>
      <c r="O243" s="6">
        <v>20</v>
      </c>
      <c r="P243" s="6">
        <v>44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132</v>
      </c>
      <c r="W243" s="136">
        <f t="shared" si="59"/>
        <v>11880</v>
      </c>
      <c r="X243" s="6">
        <v>8.8000000000000007</v>
      </c>
      <c r="Y243" s="141">
        <f t="shared" si="61"/>
        <v>792.00000000000011</v>
      </c>
      <c r="Z243" s="6">
        <v>1600</v>
      </c>
      <c r="AA243" s="90">
        <f t="shared" si="65"/>
        <v>144000</v>
      </c>
      <c r="AB243" s="6">
        <v>800</v>
      </c>
      <c r="AC243" s="90">
        <f t="shared" si="58"/>
        <v>72000</v>
      </c>
      <c r="AD243" s="121">
        <v>445.24042114403562</v>
      </c>
      <c r="AE243" s="6">
        <v>800</v>
      </c>
      <c r="AF243" s="90">
        <f t="shared" si="62"/>
        <v>72000</v>
      </c>
      <c r="AG243" s="121">
        <v>6916.965157929013</v>
      </c>
      <c r="AH243" s="6">
        <v>1.4666666666666666</v>
      </c>
      <c r="AI243" s="90">
        <f t="shared" si="57"/>
        <v>132</v>
      </c>
      <c r="AJ243" s="121">
        <v>35.940474557673845</v>
      </c>
      <c r="AK243" s="6">
        <v>1.4666666666666666</v>
      </c>
      <c r="AL243" s="90">
        <f t="shared" si="63"/>
        <v>132</v>
      </c>
      <c r="AM243" s="126">
        <v>132</v>
      </c>
      <c r="AN243" s="108">
        <v>10</v>
      </c>
      <c r="AO243" s="112">
        <f t="shared" si="60"/>
        <v>900</v>
      </c>
      <c r="AP243" s="109">
        <v>6</v>
      </c>
      <c r="AQ243" s="98">
        <f t="shared" si="64"/>
        <v>540</v>
      </c>
      <c r="AR243" s="7" t="s">
        <v>34</v>
      </c>
    </row>
    <row r="244" spans="1:44" ht="15.75" thickBot="1" x14ac:dyDescent="0.3">
      <c r="A244" s="8" t="s">
        <v>30</v>
      </c>
      <c r="B244" s="7" t="s">
        <v>570</v>
      </c>
      <c r="C244" s="8" t="s">
        <v>18</v>
      </c>
      <c r="D244" s="8" t="s">
        <v>571</v>
      </c>
      <c r="E244" s="8" t="s">
        <v>572</v>
      </c>
      <c r="F244" s="9" t="s">
        <v>576</v>
      </c>
      <c r="G244" s="5" t="s">
        <v>577</v>
      </c>
      <c r="H244" s="8" t="s">
        <v>578</v>
      </c>
      <c r="I244" s="6">
        <v>4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2</v>
      </c>
      <c r="R244" s="6">
        <v>2</v>
      </c>
      <c r="S244" s="6">
        <v>2</v>
      </c>
      <c r="T244" s="6">
        <v>2</v>
      </c>
      <c r="U244" s="6">
        <v>8</v>
      </c>
      <c r="V244" s="6">
        <v>24</v>
      </c>
      <c r="W244" s="136">
        <f t="shared" si="59"/>
        <v>2160</v>
      </c>
      <c r="X244" s="6">
        <v>1.6</v>
      </c>
      <c r="Y244" s="141">
        <f t="shared" si="61"/>
        <v>144</v>
      </c>
      <c r="Z244" s="6">
        <v>320</v>
      </c>
      <c r="AA244" s="90">
        <f t="shared" si="65"/>
        <v>28800</v>
      </c>
      <c r="AB244" s="6">
        <v>160</v>
      </c>
      <c r="AC244" s="90">
        <f t="shared" si="58"/>
        <v>14400</v>
      </c>
      <c r="AD244" s="121">
        <v>89.048084228807113</v>
      </c>
      <c r="AE244" s="6">
        <v>160</v>
      </c>
      <c r="AF244" s="90">
        <f t="shared" si="62"/>
        <v>14400</v>
      </c>
      <c r="AG244" s="121">
        <v>1383.3930315858026</v>
      </c>
      <c r="AH244" s="6">
        <v>0.26666666666666666</v>
      </c>
      <c r="AI244" s="90">
        <f t="shared" si="57"/>
        <v>24</v>
      </c>
      <c r="AJ244" s="121">
        <v>6.5346317377588816</v>
      </c>
      <c r="AK244" s="6">
        <v>0.26666666666666666</v>
      </c>
      <c r="AL244" s="90">
        <f t="shared" si="63"/>
        <v>24</v>
      </c>
      <c r="AM244" s="126">
        <v>24</v>
      </c>
      <c r="AN244" s="108">
        <v>2</v>
      </c>
      <c r="AO244" s="112">
        <f t="shared" si="60"/>
        <v>180</v>
      </c>
      <c r="AP244" s="109">
        <v>1.2</v>
      </c>
      <c r="AQ244" s="98">
        <f t="shared" si="64"/>
        <v>108</v>
      </c>
      <c r="AR244" s="7" t="s">
        <v>34</v>
      </c>
    </row>
    <row r="245" spans="1:44" ht="15.75" thickBot="1" x14ac:dyDescent="0.3">
      <c r="A245" s="8" t="s">
        <v>30</v>
      </c>
      <c r="B245" s="7" t="s">
        <v>570</v>
      </c>
      <c r="C245" s="8" t="s">
        <v>18</v>
      </c>
      <c r="D245" s="8" t="s">
        <v>571</v>
      </c>
      <c r="E245" s="8" t="s">
        <v>585</v>
      </c>
      <c r="F245" s="9" t="s">
        <v>589</v>
      </c>
      <c r="G245" s="47" t="s">
        <v>590</v>
      </c>
      <c r="H245" s="8" t="s">
        <v>591</v>
      </c>
      <c r="I245" s="6">
        <v>10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2</v>
      </c>
      <c r="R245" s="6">
        <v>2</v>
      </c>
      <c r="S245" s="6">
        <v>4</v>
      </c>
      <c r="T245" s="6">
        <v>6</v>
      </c>
      <c r="U245" s="6">
        <v>14</v>
      </c>
      <c r="V245" s="6">
        <v>42</v>
      </c>
      <c r="W245" s="136">
        <f t="shared" si="59"/>
        <v>3780</v>
      </c>
      <c r="X245" s="6">
        <v>2.8</v>
      </c>
      <c r="Y245" s="141">
        <f t="shared" si="61"/>
        <v>251.99999999999997</v>
      </c>
      <c r="Z245" s="6">
        <v>800</v>
      </c>
      <c r="AA245" s="90">
        <f t="shared" si="65"/>
        <v>72000</v>
      </c>
      <c r="AB245" s="6">
        <v>400</v>
      </c>
      <c r="AC245" s="90">
        <f t="shared" si="58"/>
        <v>36000</v>
      </c>
      <c r="AD245" s="121">
        <v>222.62021057201781</v>
      </c>
      <c r="AE245" s="6">
        <v>400</v>
      </c>
      <c r="AF245" s="90">
        <f t="shared" si="62"/>
        <v>36000</v>
      </c>
      <c r="AG245" s="121">
        <v>3458.4825789645065</v>
      </c>
      <c r="AH245" s="6">
        <v>0.46666666666666667</v>
      </c>
      <c r="AI245" s="90">
        <f t="shared" si="57"/>
        <v>42</v>
      </c>
      <c r="AJ245" s="121">
        <v>11.435605541078044</v>
      </c>
      <c r="AK245" s="6">
        <v>0.46666666666666667</v>
      </c>
      <c r="AL245" s="90">
        <f t="shared" si="63"/>
        <v>42</v>
      </c>
      <c r="AM245" s="126">
        <v>42</v>
      </c>
      <c r="AN245" s="108">
        <v>5</v>
      </c>
      <c r="AO245" s="112">
        <f t="shared" si="60"/>
        <v>450</v>
      </c>
      <c r="AP245" s="109">
        <v>3</v>
      </c>
      <c r="AQ245" s="98">
        <f t="shared" si="64"/>
        <v>270</v>
      </c>
      <c r="AR245" s="7" t="s">
        <v>34</v>
      </c>
    </row>
    <row r="246" spans="1:44" x14ac:dyDescent="0.25">
      <c r="A246" s="8" t="s">
        <v>30</v>
      </c>
      <c r="B246" s="7" t="s">
        <v>570</v>
      </c>
      <c r="C246" s="8" t="s">
        <v>18</v>
      </c>
      <c r="D246" s="8" t="s">
        <v>571</v>
      </c>
      <c r="E246" s="8" t="s">
        <v>572</v>
      </c>
      <c r="F246" s="9" t="s">
        <v>579</v>
      </c>
      <c r="G246" s="5" t="s">
        <v>580</v>
      </c>
      <c r="H246" s="8" t="s">
        <v>581</v>
      </c>
      <c r="I246" s="6">
        <v>6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2</v>
      </c>
      <c r="R246" s="6">
        <v>2</v>
      </c>
      <c r="S246" s="6">
        <v>2</v>
      </c>
      <c r="T246" s="6">
        <v>4</v>
      </c>
      <c r="U246" s="6">
        <v>10</v>
      </c>
      <c r="V246" s="6">
        <v>30</v>
      </c>
      <c r="W246" s="136">
        <f t="shared" si="59"/>
        <v>2700</v>
      </c>
      <c r="X246" s="6">
        <v>2</v>
      </c>
      <c r="Y246" s="141">
        <f t="shared" si="61"/>
        <v>180</v>
      </c>
      <c r="Z246" s="6">
        <v>480</v>
      </c>
      <c r="AA246" s="90">
        <f t="shared" si="65"/>
        <v>43200</v>
      </c>
      <c r="AB246" s="6">
        <v>240</v>
      </c>
      <c r="AC246" s="90">
        <f t="shared" si="58"/>
        <v>21600</v>
      </c>
      <c r="AD246" s="121">
        <v>133.57212634321067</v>
      </c>
      <c r="AE246" s="6">
        <v>240</v>
      </c>
      <c r="AF246" s="90">
        <f t="shared" si="62"/>
        <v>21600</v>
      </c>
      <c r="AG246" s="121">
        <v>2075.0895473787041</v>
      </c>
      <c r="AH246" s="6">
        <v>0.33333333333333331</v>
      </c>
      <c r="AI246" s="90">
        <f t="shared" si="57"/>
        <v>30</v>
      </c>
      <c r="AJ246" s="121">
        <v>8.1682896721986005</v>
      </c>
      <c r="AK246" s="6">
        <v>0.33333333333333331</v>
      </c>
      <c r="AL246" s="90">
        <f t="shared" si="63"/>
        <v>30</v>
      </c>
      <c r="AM246" s="126">
        <v>30</v>
      </c>
      <c r="AN246" s="108">
        <v>3</v>
      </c>
      <c r="AO246" s="112">
        <f t="shared" si="60"/>
        <v>270</v>
      </c>
      <c r="AP246" s="109">
        <v>1.7999999999999998</v>
      </c>
      <c r="AQ246" s="98">
        <f t="shared" si="64"/>
        <v>161.99999999999997</v>
      </c>
      <c r="AR246" s="7" t="s">
        <v>34</v>
      </c>
    </row>
    <row r="247" spans="1:44" x14ac:dyDescent="0.25">
      <c r="A247" s="8" t="s">
        <v>30</v>
      </c>
      <c r="B247" s="7" t="s">
        <v>570</v>
      </c>
      <c r="C247" s="8" t="s">
        <v>18</v>
      </c>
      <c r="D247" s="8" t="s">
        <v>571</v>
      </c>
      <c r="E247" s="8" t="s">
        <v>585</v>
      </c>
      <c r="F247" s="9" t="s">
        <v>592</v>
      </c>
      <c r="G247" s="5" t="s">
        <v>593</v>
      </c>
      <c r="H247" s="8" t="s">
        <v>594</v>
      </c>
      <c r="I247" s="6">
        <v>4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2</v>
      </c>
      <c r="R247" s="6">
        <v>2</v>
      </c>
      <c r="S247" s="6">
        <v>2</v>
      </c>
      <c r="T247" s="6">
        <v>2</v>
      </c>
      <c r="U247" s="6">
        <v>8</v>
      </c>
      <c r="V247" s="6">
        <v>24</v>
      </c>
      <c r="W247" s="136">
        <f t="shared" si="59"/>
        <v>2160</v>
      </c>
      <c r="X247" s="6">
        <v>1.6</v>
      </c>
      <c r="Y247" s="141">
        <f t="shared" si="61"/>
        <v>144</v>
      </c>
      <c r="Z247" s="6">
        <v>320</v>
      </c>
      <c r="AA247" s="90">
        <f t="shared" si="65"/>
        <v>28800</v>
      </c>
      <c r="AB247" s="6">
        <v>160</v>
      </c>
      <c r="AC247" s="90">
        <f t="shared" si="58"/>
        <v>14400</v>
      </c>
      <c r="AD247" s="121">
        <v>89.048084228807113</v>
      </c>
      <c r="AE247" s="6">
        <v>160</v>
      </c>
      <c r="AF247" s="90">
        <f t="shared" si="62"/>
        <v>14400</v>
      </c>
      <c r="AG247" s="121">
        <v>1383.3930315858026</v>
      </c>
      <c r="AH247" s="6">
        <v>0.26666666666666666</v>
      </c>
      <c r="AI247" s="90">
        <f t="shared" si="57"/>
        <v>24</v>
      </c>
      <c r="AJ247" s="121">
        <v>6.5346317377588816</v>
      </c>
      <c r="AK247" s="6">
        <v>0.26666666666666666</v>
      </c>
      <c r="AL247" s="90">
        <f t="shared" si="63"/>
        <v>24</v>
      </c>
      <c r="AM247" s="126">
        <v>24</v>
      </c>
      <c r="AN247" s="108">
        <v>2</v>
      </c>
      <c r="AO247" s="112">
        <f t="shared" si="60"/>
        <v>180</v>
      </c>
      <c r="AP247" s="109">
        <v>1.2</v>
      </c>
      <c r="AQ247" s="98">
        <f t="shared" si="64"/>
        <v>108</v>
      </c>
      <c r="AR247" s="7" t="s">
        <v>34</v>
      </c>
    </row>
    <row r="248" spans="1:44" x14ac:dyDescent="0.25">
      <c r="A248" s="8" t="s">
        <v>30</v>
      </c>
      <c r="B248" s="7" t="s">
        <v>570</v>
      </c>
      <c r="C248" s="8" t="s">
        <v>18</v>
      </c>
      <c r="D248" s="8" t="s">
        <v>571</v>
      </c>
      <c r="E248" s="8" t="s">
        <v>610</v>
      </c>
      <c r="F248" s="9" t="s">
        <v>611</v>
      </c>
      <c r="G248" s="5" t="s">
        <v>612</v>
      </c>
      <c r="H248" s="8" t="s">
        <v>613</v>
      </c>
      <c r="I248" s="6">
        <v>57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12</v>
      </c>
      <c r="R248" s="6">
        <v>12</v>
      </c>
      <c r="S248" s="6">
        <v>16</v>
      </c>
      <c r="T248" s="6">
        <v>30</v>
      </c>
      <c r="U248" s="6">
        <v>70</v>
      </c>
      <c r="V248" s="6">
        <v>210</v>
      </c>
      <c r="W248" s="136">
        <f t="shared" si="59"/>
        <v>18900</v>
      </c>
      <c r="X248" s="6">
        <v>14</v>
      </c>
      <c r="Y248" s="141">
        <f t="shared" si="61"/>
        <v>1260</v>
      </c>
      <c r="Z248" s="6">
        <v>4560</v>
      </c>
      <c r="AA248" s="90">
        <f t="shared" si="65"/>
        <v>410400</v>
      </c>
      <c r="AB248" s="6">
        <v>2280</v>
      </c>
      <c r="AC248" s="90">
        <f t="shared" si="58"/>
        <v>205200</v>
      </c>
      <c r="AD248" s="121">
        <v>1268.9352002605015</v>
      </c>
      <c r="AE248" s="6">
        <v>2280</v>
      </c>
      <c r="AF248" s="90">
        <f t="shared" si="62"/>
        <v>205200</v>
      </c>
      <c r="AG248" s="121">
        <v>19713.35070009769</v>
      </c>
      <c r="AH248" s="6">
        <v>2.3333333333333335</v>
      </c>
      <c r="AI248" s="90">
        <f t="shared" si="57"/>
        <v>210</v>
      </c>
      <c r="AJ248" s="121">
        <v>57.178027705390214</v>
      </c>
      <c r="AK248" s="6">
        <v>2.3333333333333335</v>
      </c>
      <c r="AL248" s="90">
        <f t="shared" si="63"/>
        <v>210</v>
      </c>
      <c r="AM248" s="126">
        <v>210</v>
      </c>
      <c r="AN248" s="108">
        <v>28.5</v>
      </c>
      <c r="AO248" s="112">
        <f t="shared" si="60"/>
        <v>2565</v>
      </c>
      <c r="AP248" s="109">
        <v>17.099999999999998</v>
      </c>
      <c r="AQ248" s="98">
        <f t="shared" si="64"/>
        <v>1538.9999999999998</v>
      </c>
      <c r="AR248" s="7" t="s">
        <v>34</v>
      </c>
    </row>
    <row r="249" spans="1:44" x14ac:dyDescent="0.25">
      <c r="A249" s="8" t="s">
        <v>30</v>
      </c>
      <c r="B249" s="7" t="s">
        <v>570</v>
      </c>
      <c r="C249" s="8" t="s">
        <v>18</v>
      </c>
      <c r="D249" s="8" t="s">
        <v>571</v>
      </c>
      <c r="E249" s="8" t="s">
        <v>610</v>
      </c>
      <c r="F249" s="9" t="s">
        <v>614</v>
      </c>
      <c r="G249" s="5" t="s">
        <v>615</v>
      </c>
      <c r="H249" s="8" t="s">
        <v>616</v>
      </c>
      <c r="I249" s="6">
        <v>6</v>
      </c>
      <c r="J249" s="6">
        <v>4</v>
      </c>
      <c r="K249" s="6">
        <v>0</v>
      </c>
      <c r="L249" s="6">
        <v>2</v>
      </c>
      <c r="M249" s="6">
        <v>2</v>
      </c>
      <c r="N249" s="6">
        <v>2</v>
      </c>
      <c r="O249" s="6">
        <v>4</v>
      </c>
      <c r="P249" s="6">
        <v>10</v>
      </c>
      <c r="Q249" s="6">
        <v>2</v>
      </c>
      <c r="R249" s="6">
        <v>2</v>
      </c>
      <c r="S249" s="6">
        <v>2</v>
      </c>
      <c r="T249" s="6">
        <v>4</v>
      </c>
      <c r="U249" s="6">
        <v>10</v>
      </c>
      <c r="V249" s="6">
        <v>60</v>
      </c>
      <c r="W249" s="136">
        <f t="shared" si="59"/>
        <v>5400</v>
      </c>
      <c r="X249" s="6">
        <v>4</v>
      </c>
      <c r="Y249" s="141">
        <f t="shared" si="61"/>
        <v>360</v>
      </c>
      <c r="Z249" s="6">
        <v>800</v>
      </c>
      <c r="AA249" s="90">
        <f t="shared" si="65"/>
        <v>72000</v>
      </c>
      <c r="AB249" s="6">
        <v>400</v>
      </c>
      <c r="AC249" s="90">
        <f t="shared" si="58"/>
        <v>36000</v>
      </c>
      <c r="AD249" s="121">
        <v>222.62021057201781</v>
      </c>
      <c r="AE249" s="6">
        <v>400</v>
      </c>
      <c r="AF249" s="90">
        <f t="shared" si="62"/>
        <v>36000</v>
      </c>
      <c r="AG249" s="121">
        <v>3458.4825789645065</v>
      </c>
      <c r="AH249" s="6">
        <v>0.66666666666666663</v>
      </c>
      <c r="AI249" s="90">
        <f t="shared" si="57"/>
        <v>60</v>
      </c>
      <c r="AJ249" s="121">
        <v>16.336579344397201</v>
      </c>
      <c r="AK249" s="6">
        <v>0.66666666666666663</v>
      </c>
      <c r="AL249" s="90">
        <f t="shared" si="63"/>
        <v>60</v>
      </c>
      <c r="AM249" s="126">
        <v>60</v>
      </c>
      <c r="AN249" s="108">
        <v>5</v>
      </c>
      <c r="AO249" s="112">
        <f t="shared" si="60"/>
        <v>450</v>
      </c>
      <c r="AP249" s="109">
        <v>3</v>
      </c>
      <c r="AQ249" s="98">
        <f t="shared" si="64"/>
        <v>270</v>
      </c>
      <c r="AR249" s="7" t="s">
        <v>34</v>
      </c>
    </row>
    <row r="250" spans="1:44" x14ac:dyDescent="0.25">
      <c r="A250" s="8" t="s">
        <v>30</v>
      </c>
      <c r="B250" s="7" t="s">
        <v>570</v>
      </c>
      <c r="C250" s="8" t="s">
        <v>18</v>
      </c>
      <c r="D250" s="8" t="s">
        <v>571</v>
      </c>
      <c r="E250" s="8" t="s">
        <v>585</v>
      </c>
      <c r="F250" s="9" t="s">
        <v>597</v>
      </c>
      <c r="G250" s="5" t="s">
        <v>598</v>
      </c>
      <c r="H250" s="8" t="s">
        <v>599</v>
      </c>
      <c r="I250" s="6">
        <v>10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2</v>
      </c>
      <c r="R250" s="6">
        <v>2</v>
      </c>
      <c r="S250" s="6">
        <v>4</v>
      </c>
      <c r="T250" s="6">
        <v>6</v>
      </c>
      <c r="U250" s="6">
        <v>14</v>
      </c>
      <c r="V250" s="6">
        <v>42</v>
      </c>
      <c r="W250" s="136">
        <f t="shared" si="59"/>
        <v>3780</v>
      </c>
      <c r="X250" s="6">
        <v>2.8</v>
      </c>
      <c r="Y250" s="141">
        <f t="shared" si="61"/>
        <v>251.99999999999997</v>
      </c>
      <c r="Z250" s="6">
        <v>800</v>
      </c>
      <c r="AA250" s="90">
        <f t="shared" si="65"/>
        <v>72000</v>
      </c>
      <c r="AB250" s="6">
        <v>400</v>
      </c>
      <c r="AC250" s="90">
        <f t="shared" si="58"/>
        <v>36000</v>
      </c>
      <c r="AD250" s="121">
        <v>222.62021057201781</v>
      </c>
      <c r="AE250" s="6">
        <v>400</v>
      </c>
      <c r="AF250" s="90">
        <f t="shared" si="62"/>
        <v>36000</v>
      </c>
      <c r="AG250" s="121">
        <v>3458.4825789645065</v>
      </c>
      <c r="AH250" s="6">
        <v>0.46666666666666667</v>
      </c>
      <c r="AI250" s="90">
        <f t="shared" si="57"/>
        <v>42</v>
      </c>
      <c r="AJ250" s="121">
        <v>11.435605541078044</v>
      </c>
      <c r="AK250" s="6">
        <v>0.46666666666666667</v>
      </c>
      <c r="AL250" s="90">
        <f t="shared" si="63"/>
        <v>42</v>
      </c>
      <c r="AM250" s="126">
        <v>42</v>
      </c>
      <c r="AN250" s="108">
        <v>5</v>
      </c>
      <c r="AO250" s="112">
        <f t="shared" si="60"/>
        <v>450</v>
      </c>
      <c r="AP250" s="109">
        <v>3</v>
      </c>
      <c r="AQ250" s="98">
        <f t="shared" si="64"/>
        <v>270</v>
      </c>
      <c r="AR250" s="7" t="s">
        <v>34</v>
      </c>
    </row>
    <row r="251" spans="1:44" x14ac:dyDescent="0.25">
      <c r="A251" s="8" t="s">
        <v>30</v>
      </c>
      <c r="B251" s="7" t="s">
        <v>570</v>
      </c>
      <c r="C251" s="8" t="s">
        <v>18</v>
      </c>
      <c r="D251" s="8" t="s">
        <v>571</v>
      </c>
      <c r="E251" s="8" t="s">
        <v>585</v>
      </c>
      <c r="F251" s="9" t="s">
        <v>600</v>
      </c>
      <c r="G251" s="5" t="s">
        <v>601</v>
      </c>
      <c r="H251" s="8" t="s">
        <v>602</v>
      </c>
      <c r="I251" s="6">
        <v>5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2</v>
      </c>
      <c r="R251" s="6">
        <v>2</v>
      </c>
      <c r="S251" s="6">
        <v>2</v>
      </c>
      <c r="T251" s="6">
        <v>4</v>
      </c>
      <c r="U251" s="6">
        <v>10</v>
      </c>
      <c r="V251" s="6">
        <v>30</v>
      </c>
      <c r="W251" s="136">
        <f t="shared" si="59"/>
        <v>2700</v>
      </c>
      <c r="X251" s="6">
        <v>2</v>
      </c>
      <c r="Y251" s="141">
        <f t="shared" si="61"/>
        <v>180</v>
      </c>
      <c r="Z251" s="6">
        <v>400</v>
      </c>
      <c r="AA251" s="90">
        <f t="shared" si="65"/>
        <v>36000</v>
      </c>
      <c r="AB251" s="6">
        <v>200</v>
      </c>
      <c r="AC251" s="90">
        <f t="shared" si="58"/>
        <v>18000</v>
      </c>
      <c r="AD251" s="121">
        <v>111.31010528600891</v>
      </c>
      <c r="AE251" s="6">
        <v>200</v>
      </c>
      <c r="AF251" s="90">
        <f t="shared" si="62"/>
        <v>18000</v>
      </c>
      <c r="AG251" s="121">
        <v>1729.2412894822533</v>
      </c>
      <c r="AH251" s="6">
        <v>0.33333333333333331</v>
      </c>
      <c r="AI251" s="90">
        <f t="shared" si="57"/>
        <v>30</v>
      </c>
      <c r="AJ251" s="121">
        <v>8.1682896721986005</v>
      </c>
      <c r="AK251" s="6">
        <v>0.33333333333333331</v>
      </c>
      <c r="AL251" s="90">
        <f t="shared" si="63"/>
        <v>30</v>
      </c>
      <c r="AM251" s="126">
        <v>30</v>
      </c>
      <c r="AN251" s="108">
        <v>2.5</v>
      </c>
      <c r="AO251" s="112">
        <f t="shared" si="60"/>
        <v>225</v>
      </c>
      <c r="AP251" s="109">
        <v>1.5</v>
      </c>
      <c r="AQ251" s="98">
        <f t="shared" si="64"/>
        <v>135</v>
      </c>
      <c r="AR251" s="7" t="s">
        <v>34</v>
      </c>
    </row>
    <row r="252" spans="1:44" x14ac:dyDescent="0.25">
      <c r="A252" s="8" t="s">
        <v>30</v>
      </c>
      <c r="B252" s="7" t="s">
        <v>570</v>
      </c>
      <c r="C252" s="8" t="s">
        <v>18</v>
      </c>
      <c r="D252" s="8" t="s">
        <v>571</v>
      </c>
      <c r="E252" s="8" t="s">
        <v>617</v>
      </c>
      <c r="F252" s="9" t="s">
        <v>618</v>
      </c>
      <c r="G252" s="5" t="s">
        <v>619</v>
      </c>
      <c r="H252" s="8" t="s">
        <v>620</v>
      </c>
      <c r="I252" s="6">
        <v>34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8</v>
      </c>
      <c r="R252" s="6">
        <v>8</v>
      </c>
      <c r="S252" s="6">
        <v>10</v>
      </c>
      <c r="T252" s="6">
        <v>18</v>
      </c>
      <c r="U252" s="6">
        <v>44</v>
      </c>
      <c r="V252" s="6">
        <v>132</v>
      </c>
      <c r="W252" s="136">
        <f t="shared" si="59"/>
        <v>11880</v>
      </c>
      <c r="X252" s="6">
        <v>8.8000000000000007</v>
      </c>
      <c r="Y252" s="141">
        <f t="shared" si="61"/>
        <v>792.00000000000011</v>
      </c>
      <c r="Z252" s="6">
        <v>2720</v>
      </c>
      <c r="AA252" s="90">
        <f t="shared" si="65"/>
        <v>244800</v>
      </c>
      <c r="AB252" s="6">
        <v>1360</v>
      </c>
      <c r="AC252" s="90">
        <f t="shared" si="58"/>
        <v>122400</v>
      </c>
      <c r="AD252" s="121">
        <v>756.90871594486055</v>
      </c>
      <c r="AE252" s="6">
        <v>1360</v>
      </c>
      <c r="AF252" s="90">
        <f t="shared" si="62"/>
        <v>122400</v>
      </c>
      <c r="AG252" s="121">
        <v>11758.840768479322</v>
      </c>
      <c r="AH252" s="6">
        <v>1.4666666666666666</v>
      </c>
      <c r="AI252" s="90">
        <f t="shared" si="57"/>
        <v>132</v>
      </c>
      <c r="AJ252" s="121">
        <v>35.940474557673845</v>
      </c>
      <c r="AK252" s="6">
        <v>1.4666666666666666</v>
      </c>
      <c r="AL252" s="90">
        <f t="shared" si="63"/>
        <v>132</v>
      </c>
      <c r="AM252" s="126">
        <v>132</v>
      </c>
      <c r="AN252" s="108">
        <v>17</v>
      </c>
      <c r="AO252" s="112">
        <f t="shared" si="60"/>
        <v>1530</v>
      </c>
      <c r="AP252" s="109">
        <v>10.199999999999999</v>
      </c>
      <c r="AQ252" s="98">
        <f t="shared" si="64"/>
        <v>917.99999999999989</v>
      </c>
      <c r="AR252" s="7" t="s">
        <v>34</v>
      </c>
    </row>
    <row r="253" spans="1:44" x14ac:dyDescent="0.25">
      <c r="A253" s="8" t="s">
        <v>30</v>
      </c>
      <c r="B253" s="7" t="s">
        <v>570</v>
      </c>
      <c r="C253" s="8" t="s">
        <v>18</v>
      </c>
      <c r="D253" s="8" t="s">
        <v>571</v>
      </c>
      <c r="E253" s="8" t="s">
        <v>572</v>
      </c>
      <c r="F253" s="9" t="s">
        <v>582</v>
      </c>
      <c r="G253" s="5" t="s">
        <v>583</v>
      </c>
      <c r="H253" s="8" t="s">
        <v>584</v>
      </c>
      <c r="I253" s="6">
        <v>10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2</v>
      </c>
      <c r="R253" s="6">
        <v>2</v>
      </c>
      <c r="S253" s="6">
        <v>4</v>
      </c>
      <c r="T253" s="6">
        <v>6</v>
      </c>
      <c r="U253" s="6">
        <v>14</v>
      </c>
      <c r="V253" s="6">
        <v>42</v>
      </c>
      <c r="W253" s="136">
        <f t="shared" si="59"/>
        <v>3780</v>
      </c>
      <c r="X253" s="6">
        <v>2.8</v>
      </c>
      <c r="Y253" s="141">
        <f t="shared" si="61"/>
        <v>251.99999999999997</v>
      </c>
      <c r="Z253" s="6">
        <v>800</v>
      </c>
      <c r="AA253" s="90">
        <f t="shared" si="65"/>
        <v>72000</v>
      </c>
      <c r="AB253" s="6">
        <v>400</v>
      </c>
      <c r="AC253" s="90">
        <f t="shared" si="58"/>
        <v>36000</v>
      </c>
      <c r="AD253" s="121">
        <v>222.62021057201781</v>
      </c>
      <c r="AE253" s="6">
        <v>400</v>
      </c>
      <c r="AF253" s="90">
        <f t="shared" si="62"/>
        <v>36000</v>
      </c>
      <c r="AG253" s="121">
        <v>3458.4825789645065</v>
      </c>
      <c r="AH253" s="6">
        <v>0.46666666666666667</v>
      </c>
      <c r="AI253" s="90">
        <f t="shared" si="57"/>
        <v>42</v>
      </c>
      <c r="AJ253" s="121">
        <v>11.435605541078044</v>
      </c>
      <c r="AK253" s="6">
        <v>0.46666666666666667</v>
      </c>
      <c r="AL253" s="90">
        <f t="shared" si="63"/>
        <v>42</v>
      </c>
      <c r="AM253" s="126">
        <v>42</v>
      </c>
      <c r="AN253" s="108">
        <v>5</v>
      </c>
      <c r="AO253" s="112">
        <f t="shared" si="60"/>
        <v>450</v>
      </c>
      <c r="AP253" s="109">
        <v>3</v>
      </c>
      <c r="AQ253" s="98">
        <f t="shared" si="64"/>
        <v>270</v>
      </c>
      <c r="AR253" s="7" t="s">
        <v>34</v>
      </c>
    </row>
    <row r="254" spans="1:44" x14ac:dyDescent="0.25">
      <c r="A254" s="8" t="s">
        <v>30</v>
      </c>
      <c r="B254" s="7" t="s">
        <v>626</v>
      </c>
      <c r="C254" s="8" t="s">
        <v>18</v>
      </c>
      <c r="D254" s="8" t="s">
        <v>627</v>
      </c>
      <c r="E254" s="8" t="s">
        <v>648</v>
      </c>
      <c r="F254" s="9" t="s">
        <v>649</v>
      </c>
      <c r="G254" s="5" t="s">
        <v>650</v>
      </c>
      <c r="H254" s="8" t="s">
        <v>651</v>
      </c>
      <c r="I254" s="6">
        <v>5</v>
      </c>
      <c r="J254" s="6">
        <v>10</v>
      </c>
      <c r="K254" s="6">
        <v>0</v>
      </c>
      <c r="L254" s="6">
        <v>4</v>
      </c>
      <c r="M254" s="6">
        <v>4</v>
      </c>
      <c r="N254" s="6">
        <v>4</v>
      </c>
      <c r="O254" s="6">
        <v>10</v>
      </c>
      <c r="P254" s="6">
        <v>22</v>
      </c>
      <c r="Q254" s="6">
        <v>2</v>
      </c>
      <c r="R254" s="6">
        <v>2</v>
      </c>
      <c r="S254" s="6">
        <v>2</v>
      </c>
      <c r="T254" s="6">
        <v>4</v>
      </c>
      <c r="U254" s="6">
        <v>10</v>
      </c>
      <c r="V254" s="6">
        <v>96</v>
      </c>
      <c r="W254" s="136">
        <f t="shared" si="59"/>
        <v>8640</v>
      </c>
      <c r="X254" s="6">
        <v>6.4</v>
      </c>
      <c r="Y254" s="141">
        <f t="shared" si="61"/>
        <v>576</v>
      </c>
      <c r="Z254" s="6">
        <v>1200</v>
      </c>
      <c r="AA254" s="90">
        <f t="shared" si="65"/>
        <v>108000</v>
      </c>
      <c r="AB254" s="6">
        <v>600</v>
      </c>
      <c r="AC254" s="90">
        <f t="shared" si="58"/>
        <v>54000</v>
      </c>
      <c r="AD254" s="121">
        <v>333.93031585802669</v>
      </c>
      <c r="AE254" s="6">
        <v>600</v>
      </c>
      <c r="AF254" s="90">
        <f t="shared" si="62"/>
        <v>54000</v>
      </c>
      <c r="AG254" s="121">
        <v>5187.7238684467602</v>
      </c>
      <c r="AH254" s="6">
        <v>1.0666666666666667</v>
      </c>
      <c r="AI254" s="90">
        <f t="shared" ref="AI254:AI298" si="66">AH254*90</f>
        <v>96</v>
      </c>
      <c r="AJ254" s="121">
        <v>26.138526951035526</v>
      </c>
      <c r="AK254" s="6">
        <v>1.0666666666666667</v>
      </c>
      <c r="AL254" s="90">
        <f t="shared" si="63"/>
        <v>96</v>
      </c>
      <c r="AM254" s="126">
        <v>96</v>
      </c>
      <c r="AN254" s="108">
        <v>7.5</v>
      </c>
      <c r="AO254" s="112">
        <f t="shared" si="60"/>
        <v>675</v>
      </c>
      <c r="AP254" s="109">
        <v>4.5</v>
      </c>
      <c r="AQ254" s="98">
        <f t="shared" si="64"/>
        <v>405</v>
      </c>
      <c r="AR254" s="7" t="s">
        <v>34</v>
      </c>
    </row>
    <row r="255" spans="1:44" x14ac:dyDescent="0.25">
      <c r="A255" s="8" t="s">
        <v>30</v>
      </c>
      <c r="B255" s="7" t="s">
        <v>626</v>
      </c>
      <c r="C255" s="8" t="s">
        <v>18</v>
      </c>
      <c r="D255" s="8" t="s">
        <v>627</v>
      </c>
      <c r="E255" s="8" t="s">
        <v>638</v>
      </c>
      <c r="F255" s="9" t="s">
        <v>639</v>
      </c>
      <c r="G255" s="5" t="s">
        <v>640</v>
      </c>
      <c r="H255" s="8" t="s">
        <v>641</v>
      </c>
      <c r="I255" s="6">
        <v>8</v>
      </c>
      <c r="J255" s="6">
        <v>5</v>
      </c>
      <c r="K255" s="6">
        <v>0</v>
      </c>
      <c r="L255" s="6">
        <v>2</v>
      </c>
      <c r="M255" s="6">
        <v>2</v>
      </c>
      <c r="N255" s="6">
        <v>2</v>
      </c>
      <c r="O255" s="6">
        <v>6</v>
      </c>
      <c r="P255" s="6">
        <v>12</v>
      </c>
      <c r="Q255" s="6">
        <v>2</v>
      </c>
      <c r="R255" s="6">
        <v>2</v>
      </c>
      <c r="S255" s="6">
        <v>2</v>
      </c>
      <c r="T255" s="6">
        <v>4</v>
      </c>
      <c r="U255" s="6">
        <v>10</v>
      </c>
      <c r="V255" s="6">
        <v>66</v>
      </c>
      <c r="W255" s="136">
        <f t="shared" si="59"/>
        <v>5940</v>
      </c>
      <c r="X255" s="6">
        <v>4.4000000000000004</v>
      </c>
      <c r="Y255" s="141">
        <f t="shared" si="61"/>
        <v>396.00000000000006</v>
      </c>
      <c r="Z255" s="6">
        <v>1040</v>
      </c>
      <c r="AA255" s="90">
        <f t="shared" si="65"/>
        <v>93600</v>
      </c>
      <c r="AB255" s="6">
        <v>520</v>
      </c>
      <c r="AC255" s="90">
        <f t="shared" si="58"/>
        <v>46800</v>
      </c>
      <c r="AD255" s="121">
        <v>289.4062737436231</v>
      </c>
      <c r="AE255" s="6">
        <v>520</v>
      </c>
      <c r="AF255" s="90">
        <f t="shared" si="62"/>
        <v>46800</v>
      </c>
      <c r="AG255" s="121">
        <v>4496.0273526538576</v>
      </c>
      <c r="AH255" s="6">
        <v>0.73333333333333328</v>
      </c>
      <c r="AI255" s="90">
        <f t="shared" si="66"/>
        <v>66</v>
      </c>
      <c r="AJ255" s="121">
        <v>17.970237278836922</v>
      </c>
      <c r="AK255" s="6">
        <v>0.73333333333333328</v>
      </c>
      <c r="AL255" s="90">
        <f t="shared" si="63"/>
        <v>66</v>
      </c>
      <c r="AM255" s="126">
        <v>66</v>
      </c>
      <c r="AN255" s="108">
        <v>6.5</v>
      </c>
      <c r="AO255" s="112">
        <f t="shared" si="60"/>
        <v>585</v>
      </c>
      <c r="AP255" s="109">
        <v>3.9</v>
      </c>
      <c r="AQ255" s="98">
        <f t="shared" si="64"/>
        <v>351</v>
      </c>
      <c r="AR255" s="7" t="s">
        <v>44</v>
      </c>
    </row>
    <row r="256" spans="1:44" x14ac:dyDescent="0.25">
      <c r="A256" s="8" t="s">
        <v>30</v>
      </c>
      <c r="B256" s="7" t="s">
        <v>626</v>
      </c>
      <c r="C256" s="8" t="s">
        <v>18</v>
      </c>
      <c r="D256" s="8" t="s">
        <v>627</v>
      </c>
      <c r="E256" s="8" t="s">
        <v>638</v>
      </c>
      <c r="F256" s="9" t="s">
        <v>642</v>
      </c>
      <c r="G256" s="5" t="s">
        <v>643</v>
      </c>
      <c r="H256" s="8" t="s">
        <v>644</v>
      </c>
      <c r="I256" s="6">
        <v>8</v>
      </c>
      <c r="J256" s="6">
        <v>5</v>
      </c>
      <c r="K256" s="6">
        <v>0</v>
      </c>
      <c r="L256" s="6">
        <v>2</v>
      </c>
      <c r="M256" s="6">
        <v>2</v>
      </c>
      <c r="N256" s="6">
        <v>2</v>
      </c>
      <c r="O256" s="6">
        <v>6</v>
      </c>
      <c r="P256" s="6">
        <v>12</v>
      </c>
      <c r="Q256" s="6">
        <v>2</v>
      </c>
      <c r="R256" s="6">
        <v>2</v>
      </c>
      <c r="S256" s="6">
        <v>2</v>
      </c>
      <c r="T256" s="6">
        <v>4</v>
      </c>
      <c r="U256" s="6">
        <v>10</v>
      </c>
      <c r="V256" s="6">
        <v>66</v>
      </c>
      <c r="W256" s="136">
        <f t="shared" si="59"/>
        <v>5940</v>
      </c>
      <c r="X256" s="6">
        <v>4.4000000000000004</v>
      </c>
      <c r="Y256" s="141">
        <f t="shared" si="61"/>
        <v>396.00000000000006</v>
      </c>
      <c r="Z256" s="6">
        <v>1040</v>
      </c>
      <c r="AA256" s="90">
        <f t="shared" si="65"/>
        <v>93600</v>
      </c>
      <c r="AB256" s="6">
        <v>520</v>
      </c>
      <c r="AC256" s="90">
        <f t="shared" si="58"/>
        <v>46800</v>
      </c>
      <c r="AD256" s="121">
        <v>289.4062737436231</v>
      </c>
      <c r="AE256" s="6">
        <v>520</v>
      </c>
      <c r="AF256" s="90">
        <f t="shared" si="62"/>
        <v>46800</v>
      </c>
      <c r="AG256" s="121">
        <v>4496.0273526538576</v>
      </c>
      <c r="AH256" s="6">
        <v>0.73333333333333328</v>
      </c>
      <c r="AI256" s="90">
        <f t="shared" si="66"/>
        <v>66</v>
      </c>
      <c r="AJ256" s="121">
        <v>17.970237278836922</v>
      </c>
      <c r="AK256" s="6">
        <v>0.73333333333333328</v>
      </c>
      <c r="AL256" s="90">
        <f t="shared" si="63"/>
        <v>66</v>
      </c>
      <c r="AM256" s="126">
        <v>66</v>
      </c>
      <c r="AN256" s="108">
        <v>6.5</v>
      </c>
      <c r="AO256" s="112">
        <f t="shared" si="60"/>
        <v>585</v>
      </c>
      <c r="AP256" s="109">
        <v>3.9</v>
      </c>
      <c r="AQ256" s="98">
        <f t="shared" si="64"/>
        <v>351</v>
      </c>
      <c r="AR256" s="7" t="s">
        <v>34</v>
      </c>
    </row>
    <row r="257" spans="1:44" x14ac:dyDescent="0.25">
      <c r="A257" s="8" t="s">
        <v>30</v>
      </c>
      <c r="B257" s="22" t="s">
        <v>626</v>
      </c>
      <c r="C257" s="8" t="s">
        <v>18</v>
      </c>
      <c r="D257" s="8" t="s">
        <v>627</v>
      </c>
      <c r="E257" s="8" t="s">
        <v>628</v>
      </c>
      <c r="F257" s="9" t="s">
        <v>629</v>
      </c>
      <c r="G257" s="5" t="s">
        <v>630</v>
      </c>
      <c r="H257" s="8" t="s">
        <v>631</v>
      </c>
      <c r="I257" s="6">
        <v>10</v>
      </c>
      <c r="J257" s="6">
        <v>5</v>
      </c>
      <c r="K257" s="6">
        <v>0</v>
      </c>
      <c r="L257" s="6">
        <v>2</v>
      </c>
      <c r="M257" s="6">
        <v>2</v>
      </c>
      <c r="N257" s="6">
        <v>2</v>
      </c>
      <c r="O257" s="6">
        <v>6</v>
      </c>
      <c r="P257" s="6">
        <v>12</v>
      </c>
      <c r="Q257" s="6">
        <v>2</v>
      </c>
      <c r="R257" s="6">
        <v>2</v>
      </c>
      <c r="S257" s="6">
        <v>4</v>
      </c>
      <c r="T257" s="6">
        <v>6</v>
      </c>
      <c r="U257" s="6">
        <v>14</v>
      </c>
      <c r="V257" s="6">
        <v>78</v>
      </c>
      <c r="W257" s="136">
        <f t="shared" si="59"/>
        <v>7020</v>
      </c>
      <c r="X257" s="6">
        <v>5.2</v>
      </c>
      <c r="Y257" s="141">
        <f t="shared" si="61"/>
        <v>468</v>
      </c>
      <c r="Z257" s="6">
        <v>1200</v>
      </c>
      <c r="AA257" s="90">
        <f t="shared" si="65"/>
        <v>108000</v>
      </c>
      <c r="AB257" s="6">
        <v>600</v>
      </c>
      <c r="AC257" s="90">
        <f t="shared" si="58"/>
        <v>54000</v>
      </c>
      <c r="AD257" s="121">
        <v>333.93031585802669</v>
      </c>
      <c r="AE257" s="6">
        <v>600</v>
      </c>
      <c r="AF257" s="90">
        <f t="shared" si="62"/>
        <v>54000</v>
      </c>
      <c r="AG257" s="121">
        <v>5187.7238684467602</v>
      </c>
      <c r="AH257" s="6">
        <v>0.8666666666666667</v>
      </c>
      <c r="AI257" s="90">
        <f t="shared" si="66"/>
        <v>78</v>
      </c>
      <c r="AJ257" s="121">
        <v>21.237553147716365</v>
      </c>
      <c r="AK257" s="6">
        <v>0.8666666666666667</v>
      </c>
      <c r="AL257" s="90">
        <f t="shared" si="63"/>
        <v>78</v>
      </c>
      <c r="AM257" s="126">
        <v>78</v>
      </c>
      <c r="AN257" s="108">
        <v>7.5</v>
      </c>
      <c r="AO257" s="112">
        <f t="shared" si="60"/>
        <v>675</v>
      </c>
      <c r="AP257" s="109">
        <v>4.5</v>
      </c>
      <c r="AQ257" s="98">
        <f t="shared" si="64"/>
        <v>405</v>
      </c>
      <c r="AR257" s="7" t="s">
        <v>34</v>
      </c>
    </row>
    <row r="258" spans="1:44" x14ac:dyDescent="0.25">
      <c r="A258" s="8" t="s">
        <v>30</v>
      </c>
      <c r="B258" s="22" t="s">
        <v>626</v>
      </c>
      <c r="C258" s="8" t="s">
        <v>18</v>
      </c>
      <c r="D258" s="8" t="s">
        <v>627</v>
      </c>
      <c r="E258" s="8" t="s">
        <v>628</v>
      </c>
      <c r="F258" s="9" t="s">
        <v>629</v>
      </c>
      <c r="G258" s="5" t="s">
        <v>632</v>
      </c>
      <c r="H258" s="8" t="s">
        <v>633</v>
      </c>
      <c r="I258" s="6">
        <v>10</v>
      </c>
      <c r="J258" s="6">
        <v>3</v>
      </c>
      <c r="K258" s="6">
        <v>0</v>
      </c>
      <c r="L258" s="6">
        <v>2</v>
      </c>
      <c r="M258" s="6">
        <v>2</v>
      </c>
      <c r="N258" s="6">
        <v>2</v>
      </c>
      <c r="O258" s="6">
        <v>4</v>
      </c>
      <c r="P258" s="6">
        <v>10</v>
      </c>
      <c r="Q258" s="6">
        <v>2</v>
      </c>
      <c r="R258" s="6">
        <v>2</v>
      </c>
      <c r="S258" s="6">
        <v>4</v>
      </c>
      <c r="T258" s="6">
        <v>6</v>
      </c>
      <c r="U258" s="6">
        <v>14</v>
      </c>
      <c r="V258" s="6">
        <v>72</v>
      </c>
      <c r="W258" s="136">
        <f t="shared" si="59"/>
        <v>6480</v>
      </c>
      <c r="X258" s="6">
        <v>4.8</v>
      </c>
      <c r="Y258" s="141">
        <f t="shared" si="61"/>
        <v>432</v>
      </c>
      <c r="Z258" s="6">
        <v>1040</v>
      </c>
      <c r="AA258" s="90">
        <f t="shared" si="65"/>
        <v>93600</v>
      </c>
      <c r="AB258" s="6">
        <v>520</v>
      </c>
      <c r="AC258" s="90">
        <f t="shared" si="58"/>
        <v>46800</v>
      </c>
      <c r="AD258" s="121">
        <v>289.4062737436231</v>
      </c>
      <c r="AE258" s="6">
        <v>520</v>
      </c>
      <c r="AF258" s="90">
        <f t="shared" si="62"/>
        <v>46800</v>
      </c>
      <c r="AG258" s="121">
        <v>4496.0273526538576</v>
      </c>
      <c r="AH258" s="6">
        <v>0.8</v>
      </c>
      <c r="AI258" s="90">
        <f t="shared" si="66"/>
        <v>72</v>
      </c>
      <c r="AJ258" s="121">
        <v>19.603895213276648</v>
      </c>
      <c r="AK258" s="6">
        <v>0.8</v>
      </c>
      <c r="AL258" s="90">
        <f t="shared" si="63"/>
        <v>72</v>
      </c>
      <c r="AM258" s="126">
        <v>72</v>
      </c>
      <c r="AN258" s="108">
        <v>6.5</v>
      </c>
      <c r="AO258" s="112">
        <f t="shared" si="60"/>
        <v>585</v>
      </c>
      <c r="AP258" s="109">
        <v>3.9</v>
      </c>
      <c r="AQ258" s="98">
        <f t="shared" si="64"/>
        <v>351</v>
      </c>
      <c r="AR258" s="7" t="s">
        <v>34</v>
      </c>
    </row>
    <row r="259" spans="1:44" x14ac:dyDescent="0.25">
      <c r="A259" s="8" t="s">
        <v>30</v>
      </c>
      <c r="B259" s="7" t="s">
        <v>626</v>
      </c>
      <c r="C259" s="8" t="s">
        <v>18</v>
      </c>
      <c r="D259" s="8" t="s">
        <v>627</v>
      </c>
      <c r="E259" s="8" t="s">
        <v>628</v>
      </c>
      <c r="F259" s="9" t="s">
        <v>629</v>
      </c>
      <c r="G259" s="5" t="s">
        <v>636</v>
      </c>
      <c r="H259" s="8" t="s">
        <v>637</v>
      </c>
      <c r="I259" s="6">
        <v>6</v>
      </c>
      <c r="J259" s="6">
        <v>10</v>
      </c>
      <c r="K259" s="6">
        <v>1</v>
      </c>
      <c r="L259" s="6">
        <v>4</v>
      </c>
      <c r="M259" s="6">
        <v>4</v>
      </c>
      <c r="N259" s="6">
        <v>4</v>
      </c>
      <c r="O259" s="6">
        <v>10</v>
      </c>
      <c r="P259" s="6">
        <v>22</v>
      </c>
      <c r="Q259" s="6">
        <v>2</v>
      </c>
      <c r="R259" s="6">
        <v>2</v>
      </c>
      <c r="S259" s="6">
        <v>2</v>
      </c>
      <c r="T259" s="6">
        <v>4</v>
      </c>
      <c r="U259" s="6">
        <v>10</v>
      </c>
      <c r="V259" s="6">
        <v>96</v>
      </c>
      <c r="W259" s="136">
        <f t="shared" si="59"/>
        <v>8640</v>
      </c>
      <c r="X259" s="6">
        <v>6.4</v>
      </c>
      <c r="Y259" s="141">
        <f t="shared" si="61"/>
        <v>576</v>
      </c>
      <c r="Z259" s="6">
        <v>1280</v>
      </c>
      <c r="AA259" s="90">
        <f t="shared" si="65"/>
        <v>115200</v>
      </c>
      <c r="AB259" s="6">
        <v>640</v>
      </c>
      <c r="AC259" s="90">
        <f t="shared" si="58"/>
        <v>57600</v>
      </c>
      <c r="AD259" s="121">
        <v>356.19233691522845</v>
      </c>
      <c r="AE259" s="6">
        <v>640</v>
      </c>
      <c r="AF259" s="90">
        <f t="shared" si="62"/>
        <v>57600</v>
      </c>
      <c r="AG259" s="121">
        <v>5533.5721263432106</v>
      </c>
      <c r="AH259" s="6">
        <v>1.0666666666666667</v>
      </c>
      <c r="AI259" s="90">
        <f t="shared" si="66"/>
        <v>96</v>
      </c>
      <c r="AJ259" s="121">
        <v>26.138526951035526</v>
      </c>
      <c r="AK259" s="6">
        <v>1.0666666666666667</v>
      </c>
      <c r="AL259" s="90">
        <f t="shared" si="63"/>
        <v>96</v>
      </c>
      <c r="AM259" s="126">
        <v>96</v>
      </c>
      <c r="AN259" s="108">
        <v>8</v>
      </c>
      <c r="AO259" s="112">
        <f t="shared" si="60"/>
        <v>720</v>
      </c>
      <c r="AP259" s="109">
        <v>4.8</v>
      </c>
      <c r="AQ259" s="98">
        <f t="shared" si="64"/>
        <v>432</v>
      </c>
      <c r="AR259" s="7" t="s">
        <v>34</v>
      </c>
    </row>
    <row r="260" spans="1:44" x14ac:dyDescent="0.25">
      <c r="A260" s="8" t="s">
        <v>30</v>
      </c>
      <c r="B260" s="7" t="s">
        <v>626</v>
      </c>
      <c r="C260" s="8" t="s">
        <v>18</v>
      </c>
      <c r="D260" s="8" t="s">
        <v>627</v>
      </c>
      <c r="E260" s="8" t="s">
        <v>638</v>
      </c>
      <c r="F260" s="9" t="s">
        <v>645</v>
      </c>
      <c r="G260" s="5" t="s">
        <v>646</v>
      </c>
      <c r="H260" s="8" t="s">
        <v>647</v>
      </c>
      <c r="I260" s="6">
        <v>7</v>
      </c>
      <c r="J260" s="6">
        <v>5</v>
      </c>
      <c r="K260" s="6">
        <v>1</v>
      </c>
      <c r="L260" s="6">
        <v>2</v>
      </c>
      <c r="M260" s="6">
        <v>2</v>
      </c>
      <c r="N260" s="6">
        <v>2</v>
      </c>
      <c r="O260" s="6">
        <v>6</v>
      </c>
      <c r="P260" s="6">
        <v>12</v>
      </c>
      <c r="Q260" s="6">
        <v>2</v>
      </c>
      <c r="R260" s="6">
        <v>2</v>
      </c>
      <c r="S260" s="6">
        <v>2</v>
      </c>
      <c r="T260" s="6">
        <v>4</v>
      </c>
      <c r="U260" s="6">
        <v>10</v>
      </c>
      <c r="V260" s="6">
        <v>66</v>
      </c>
      <c r="W260" s="136">
        <f t="shared" si="59"/>
        <v>5940</v>
      </c>
      <c r="X260" s="6">
        <v>4.4000000000000004</v>
      </c>
      <c r="Y260" s="141">
        <f t="shared" si="61"/>
        <v>396.00000000000006</v>
      </c>
      <c r="Z260" s="6">
        <v>960</v>
      </c>
      <c r="AA260" s="90">
        <f t="shared" si="65"/>
        <v>86400</v>
      </c>
      <c r="AB260" s="6">
        <v>480</v>
      </c>
      <c r="AC260" s="90">
        <f t="shared" si="58"/>
        <v>43200</v>
      </c>
      <c r="AD260" s="121">
        <v>267.14425268642134</v>
      </c>
      <c r="AE260" s="6">
        <v>480</v>
      </c>
      <c r="AF260" s="90">
        <f t="shared" si="62"/>
        <v>43200</v>
      </c>
      <c r="AG260" s="121">
        <v>4150.1790947574082</v>
      </c>
      <c r="AH260" s="6">
        <v>0.73333333333333328</v>
      </c>
      <c r="AI260" s="90">
        <f t="shared" si="66"/>
        <v>66</v>
      </c>
      <c r="AJ260" s="121">
        <v>17.970237278836922</v>
      </c>
      <c r="AK260" s="6">
        <v>0.73333333333333328</v>
      </c>
      <c r="AL260" s="90">
        <f t="shared" si="63"/>
        <v>66</v>
      </c>
      <c r="AM260" s="126">
        <v>66</v>
      </c>
      <c r="AN260" s="108">
        <v>6</v>
      </c>
      <c r="AO260" s="112">
        <f t="shared" si="60"/>
        <v>540</v>
      </c>
      <c r="AP260" s="109">
        <v>3.5999999999999996</v>
      </c>
      <c r="AQ260" s="98">
        <f t="shared" si="64"/>
        <v>323.99999999999994</v>
      </c>
      <c r="AR260" s="7" t="s">
        <v>34</v>
      </c>
    </row>
    <row r="261" spans="1:44" x14ac:dyDescent="0.25">
      <c r="A261" s="8" t="s">
        <v>30</v>
      </c>
      <c r="B261" s="7" t="s">
        <v>652</v>
      </c>
      <c r="C261" s="8" t="s">
        <v>18</v>
      </c>
      <c r="D261" s="8" t="s">
        <v>653</v>
      </c>
      <c r="E261" s="8" t="s">
        <v>664</v>
      </c>
      <c r="F261" s="9" t="s">
        <v>665</v>
      </c>
      <c r="G261" s="5" t="s">
        <v>666</v>
      </c>
      <c r="H261" s="8" t="s">
        <v>667</v>
      </c>
      <c r="I261" s="6">
        <v>0</v>
      </c>
      <c r="J261" s="6">
        <v>10</v>
      </c>
      <c r="K261" s="6">
        <v>0</v>
      </c>
      <c r="L261" s="6">
        <v>4</v>
      </c>
      <c r="M261" s="6">
        <v>4</v>
      </c>
      <c r="N261" s="6">
        <v>4</v>
      </c>
      <c r="O261" s="6">
        <v>10</v>
      </c>
      <c r="P261" s="6">
        <v>22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66</v>
      </c>
      <c r="W261" s="136">
        <f t="shared" si="59"/>
        <v>5940</v>
      </c>
      <c r="X261" s="6">
        <v>4.4000000000000004</v>
      </c>
      <c r="Y261" s="141">
        <f t="shared" si="61"/>
        <v>396.00000000000006</v>
      </c>
      <c r="Z261" s="6">
        <v>800</v>
      </c>
      <c r="AA261" s="90">
        <f t="shared" si="65"/>
        <v>72000</v>
      </c>
      <c r="AB261" s="6">
        <v>400</v>
      </c>
      <c r="AC261" s="90">
        <f t="shared" si="58"/>
        <v>36000</v>
      </c>
      <c r="AD261" s="121">
        <v>222.62021057201781</v>
      </c>
      <c r="AE261" s="6">
        <v>400</v>
      </c>
      <c r="AF261" s="90">
        <f t="shared" si="62"/>
        <v>36000</v>
      </c>
      <c r="AG261" s="121">
        <v>3458.4825789645065</v>
      </c>
      <c r="AH261" s="6">
        <v>0.73333333333333328</v>
      </c>
      <c r="AI261" s="90">
        <f t="shared" si="66"/>
        <v>66</v>
      </c>
      <c r="AJ261" s="121">
        <v>17.970237278836922</v>
      </c>
      <c r="AK261" s="6">
        <v>0.73333333333333328</v>
      </c>
      <c r="AL261" s="90">
        <f t="shared" si="63"/>
        <v>66</v>
      </c>
      <c r="AM261" s="126">
        <v>66</v>
      </c>
      <c r="AN261" s="108">
        <v>5</v>
      </c>
      <c r="AO261" s="112">
        <f t="shared" si="60"/>
        <v>450</v>
      </c>
      <c r="AP261" s="109">
        <v>3</v>
      </c>
      <c r="AQ261" s="98">
        <f t="shared" si="64"/>
        <v>270</v>
      </c>
      <c r="AR261" s="7" t="s">
        <v>34</v>
      </c>
    </row>
    <row r="262" spans="1:44" x14ac:dyDescent="0.25">
      <c r="A262" s="8" t="s">
        <v>30</v>
      </c>
      <c r="B262" s="7" t="s">
        <v>652</v>
      </c>
      <c r="C262" s="8" t="s">
        <v>18</v>
      </c>
      <c r="D262" s="8" t="s">
        <v>653</v>
      </c>
      <c r="E262" s="8" t="s">
        <v>671</v>
      </c>
      <c r="F262" s="9" t="s">
        <v>675</v>
      </c>
      <c r="G262" s="5" t="s">
        <v>676</v>
      </c>
      <c r="H262" s="8" t="s">
        <v>677</v>
      </c>
      <c r="I262" s="6">
        <v>0</v>
      </c>
      <c r="J262" s="6">
        <v>12</v>
      </c>
      <c r="K262" s="6">
        <v>0</v>
      </c>
      <c r="L262" s="6">
        <v>6</v>
      </c>
      <c r="M262" s="6">
        <v>6</v>
      </c>
      <c r="N262" s="6">
        <v>6</v>
      </c>
      <c r="O262" s="6">
        <v>12</v>
      </c>
      <c r="P262" s="6">
        <v>30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90</v>
      </c>
      <c r="W262" s="136">
        <f t="shared" si="59"/>
        <v>8100</v>
      </c>
      <c r="X262" s="6">
        <v>6</v>
      </c>
      <c r="Y262" s="141">
        <f t="shared" si="61"/>
        <v>540</v>
      </c>
      <c r="Z262" s="6">
        <v>960</v>
      </c>
      <c r="AA262" s="90">
        <f t="shared" si="65"/>
        <v>86400</v>
      </c>
      <c r="AB262" s="6">
        <v>480</v>
      </c>
      <c r="AC262" s="90">
        <f t="shared" si="58"/>
        <v>43200</v>
      </c>
      <c r="AD262" s="121">
        <v>267.14425268642134</v>
      </c>
      <c r="AE262" s="6">
        <v>480</v>
      </c>
      <c r="AF262" s="90">
        <f t="shared" si="62"/>
        <v>43200</v>
      </c>
      <c r="AG262" s="121">
        <v>4150.1790947574082</v>
      </c>
      <c r="AH262" s="6">
        <v>1</v>
      </c>
      <c r="AI262" s="90">
        <f t="shared" si="66"/>
        <v>90</v>
      </c>
      <c r="AJ262" s="121">
        <v>24.504869016595809</v>
      </c>
      <c r="AK262" s="6">
        <v>1</v>
      </c>
      <c r="AL262" s="90">
        <f t="shared" si="63"/>
        <v>90</v>
      </c>
      <c r="AM262" s="126">
        <v>90</v>
      </c>
      <c r="AN262" s="108">
        <v>6</v>
      </c>
      <c r="AO262" s="112">
        <f t="shared" si="60"/>
        <v>540</v>
      </c>
      <c r="AP262" s="109">
        <v>3.5999999999999996</v>
      </c>
      <c r="AQ262" s="98">
        <f t="shared" si="64"/>
        <v>323.99999999999994</v>
      </c>
      <c r="AR262" s="7" t="s">
        <v>34</v>
      </c>
    </row>
    <row r="263" spans="1:44" x14ac:dyDescent="0.25">
      <c r="A263" s="8" t="s">
        <v>30</v>
      </c>
      <c r="B263" s="7" t="s">
        <v>652</v>
      </c>
      <c r="C263" s="8" t="s">
        <v>18</v>
      </c>
      <c r="D263" s="8" t="s">
        <v>653</v>
      </c>
      <c r="E263" s="8" t="s">
        <v>654</v>
      </c>
      <c r="F263" s="9" t="s">
        <v>658</v>
      </c>
      <c r="G263" s="5" t="s">
        <v>659</v>
      </c>
      <c r="H263" s="8" t="s">
        <v>660</v>
      </c>
      <c r="I263" s="6">
        <v>0</v>
      </c>
      <c r="J263" s="6">
        <v>10</v>
      </c>
      <c r="K263" s="6">
        <v>0</v>
      </c>
      <c r="L263" s="6">
        <v>4</v>
      </c>
      <c r="M263" s="6">
        <v>4</v>
      </c>
      <c r="N263" s="6">
        <v>4</v>
      </c>
      <c r="O263" s="6">
        <v>10</v>
      </c>
      <c r="P263" s="6">
        <v>22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66</v>
      </c>
      <c r="W263" s="136">
        <f t="shared" si="59"/>
        <v>5940</v>
      </c>
      <c r="X263" s="6">
        <v>4.4000000000000004</v>
      </c>
      <c r="Y263" s="141">
        <f t="shared" si="61"/>
        <v>396.00000000000006</v>
      </c>
      <c r="Z263" s="6">
        <v>800</v>
      </c>
      <c r="AA263" s="90">
        <f t="shared" si="65"/>
        <v>72000</v>
      </c>
      <c r="AB263" s="6">
        <v>400</v>
      </c>
      <c r="AC263" s="90">
        <f t="shared" si="58"/>
        <v>36000</v>
      </c>
      <c r="AD263" s="121">
        <v>222.62021057201781</v>
      </c>
      <c r="AE263" s="6">
        <v>400</v>
      </c>
      <c r="AF263" s="90">
        <f t="shared" si="62"/>
        <v>36000</v>
      </c>
      <c r="AG263" s="121">
        <v>3458.4825789645065</v>
      </c>
      <c r="AH263" s="6">
        <v>0.73333333333333328</v>
      </c>
      <c r="AI263" s="90">
        <f t="shared" si="66"/>
        <v>66</v>
      </c>
      <c r="AJ263" s="121">
        <v>17.970237278836922</v>
      </c>
      <c r="AK263" s="6">
        <v>0.73333333333333328</v>
      </c>
      <c r="AL263" s="90">
        <f t="shared" si="63"/>
        <v>66</v>
      </c>
      <c r="AM263" s="126">
        <v>66</v>
      </c>
      <c r="AN263" s="108">
        <v>5</v>
      </c>
      <c r="AO263" s="112">
        <f t="shared" si="60"/>
        <v>450</v>
      </c>
      <c r="AP263" s="109">
        <v>3</v>
      </c>
      <c r="AQ263" s="98">
        <f t="shared" si="64"/>
        <v>270</v>
      </c>
      <c r="AR263" s="7" t="s">
        <v>34</v>
      </c>
    </row>
    <row r="264" spans="1:44" x14ac:dyDescent="0.25">
      <c r="A264" s="8" t="s">
        <v>30</v>
      </c>
      <c r="B264" s="7" t="s">
        <v>652</v>
      </c>
      <c r="C264" s="8" t="s">
        <v>18</v>
      </c>
      <c r="D264" s="8" t="s">
        <v>653</v>
      </c>
      <c r="E264" s="8" t="s">
        <v>664</v>
      </c>
      <c r="F264" s="9" t="s">
        <v>668</v>
      </c>
      <c r="G264" s="5" t="s">
        <v>669</v>
      </c>
      <c r="H264" s="8" t="s">
        <v>670</v>
      </c>
      <c r="I264" s="6">
        <v>0</v>
      </c>
      <c r="J264" s="6">
        <v>10</v>
      </c>
      <c r="K264" s="6">
        <v>0</v>
      </c>
      <c r="L264" s="6">
        <v>4</v>
      </c>
      <c r="M264" s="6">
        <v>4</v>
      </c>
      <c r="N264" s="6">
        <v>4</v>
      </c>
      <c r="O264" s="6">
        <v>10</v>
      </c>
      <c r="P264" s="6">
        <v>22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66</v>
      </c>
      <c r="W264" s="136">
        <f t="shared" si="59"/>
        <v>5940</v>
      </c>
      <c r="X264" s="6">
        <v>4.4000000000000004</v>
      </c>
      <c r="Y264" s="141">
        <f t="shared" si="61"/>
        <v>396.00000000000006</v>
      </c>
      <c r="Z264" s="6">
        <v>800</v>
      </c>
      <c r="AA264" s="90">
        <f t="shared" si="65"/>
        <v>72000</v>
      </c>
      <c r="AB264" s="6">
        <v>400</v>
      </c>
      <c r="AC264" s="90">
        <f t="shared" si="58"/>
        <v>36000</v>
      </c>
      <c r="AD264" s="121">
        <v>222.62021057201781</v>
      </c>
      <c r="AE264" s="6">
        <v>400</v>
      </c>
      <c r="AF264" s="90">
        <f t="shared" si="62"/>
        <v>36000</v>
      </c>
      <c r="AG264" s="121">
        <v>3458.4825789645065</v>
      </c>
      <c r="AH264" s="6">
        <v>0.73333333333333328</v>
      </c>
      <c r="AI264" s="90">
        <f t="shared" si="66"/>
        <v>66</v>
      </c>
      <c r="AJ264" s="121">
        <v>17.970237278836922</v>
      </c>
      <c r="AK264" s="6">
        <v>0.73333333333333328</v>
      </c>
      <c r="AL264" s="90">
        <f t="shared" si="63"/>
        <v>66</v>
      </c>
      <c r="AM264" s="126">
        <v>66</v>
      </c>
      <c r="AN264" s="108">
        <v>5</v>
      </c>
      <c r="AO264" s="112">
        <f t="shared" si="60"/>
        <v>450</v>
      </c>
      <c r="AP264" s="109">
        <v>3</v>
      </c>
      <c r="AQ264" s="98">
        <f t="shared" si="64"/>
        <v>270</v>
      </c>
      <c r="AR264" s="7" t="s">
        <v>34</v>
      </c>
    </row>
    <row r="265" spans="1:44" x14ac:dyDescent="0.25">
      <c r="A265" s="8" t="s">
        <v>30</v>
      </c>
      <c r="B265" s="7" t="s">
        <v>652</v>
      </c>
      <c r="C265" s="8" t="s">
        <v>18</v>
      </c>
      <c r="D265" s="8" t="s">
        <v>653</v>
      </c>
      <c r="E265" s="8" t="s">
        <v>671</v>
      </c>
      <c r="F265" s="9" t="s">
        <v>678</v>
      </c>
      <c r="G265" s="5" t="s">
        <v>679</v>
      </c>
      <c r="H265" s="8" t="s">
        <v>680</v>
      </c>
      <c r="I265" s="6">
        <v>0</v>
      </c>
      <c r="J265" s="6">
        <v>10</v>
      </c>
      <c r="K265" s="6">
        <v>0</v>
      </c>
      <c r="L265" s="6">
        <v>4</v>
      </c>
      <c r="M265" s="6">
        <v>4</v>
      </c>
      <c r="N265" s="6">
        <v>4</v>
      </c>
      <c r="O265" s="6">
        <v>10</v>
      </c>
      <c r="P265" s="6">
        <v>22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66</v>
      </c>
      <c r="W265" s="136">
        <f t="shared" si="59"/>
        <v>5940</v>
      </c>
      <c r="X265" s="6">
        <v>4.4000000000000004</v>
      </c>
      <c r="Y265" s="141">
        <f t="shared" si="61"/>
        <v>396.00000000000006</v>
      </c>
      <c r="Z265" s="6">
        <v>800</v>
      </c>
      <c r="AA265" s="90">
        <f>Z265*90</f>
        <v>72000</v>
      </c>
      <c r="AB265" s="6">
        <v>400</v>
      </c>
      <c r="AC265" s="90">
        <f t="shared" si="58"/>
        <v>36000</v>
      </c>
      <c r="AD265" s="121">
        <v>222.62021057201781</v>
      </c>
      <c r="AE265" s="6">
        <v>400</v>
      </c>
      <c r="AF265" s="90">
        <f t="shared" si="62"/>
        <v>36000</v>
      </c>
      <c r="AG265" s="121">
        <v>3458.4825789645065</v>
      </c>
      <c r="AH265" s="6">
        <v>0.73333333333333328</v>
      </c>
      <c r="AI265" s="90">
        <f t="shared" si="66"/>
        <v>66</v>
      </c>
      <c r="AJ265" s="121">
        <v>17.970237278836922</v>
      </c>
      <c r="AK265" s="6">
        <v>0.73333333333333328</v>
      </c>
      <c r="AL265" s="90">
        <f t="shared" si="63"/>
        <v>66</v>
      </c>
      <c r="AM265" s="126">
        <v>66</v>
      </c>
      <c r="AN265" s="108">
        <v>5</v>
      </c>
      <c r="AO265" s="112">
        <f t="shared" si="60"/>
        <v>450</v>
      </c>
      <c r="AP265" s="109">
        <v>3</v>
      </c>
      <c r="AQ265" s="98">
        <f t="shared" si="64"/>
        <v>270</v>
      </c>
      <c r="AR265" s="7" t="s">
        <v>34</v>
      </c>
    </row>
    <row r="266" spans="1:44" x14ac:dyDescent="0.25">
      <c r="A266" s="8" t="s">
        <v>30</v>
      </c>
      <c r="B266" s="7" t="s">
        <v>681</v>
      </c>
      <c r="C266" s="8" t="s">
        <v>18</v>
      </c>
      <c r="D266" s="8" t="s">
        <v>682</v>
      </c>
      <c r="E266" s="8" t="s">
        <v>683</v>
      </c>
      <c r="F266" s="9" t="s">
        <v>689</v>
      </c>
      <c r="G266" s="5" t="s">
        <v>690</v>
      </c>
      <c r="H266" s="8" t="s">
        <v>691</v>
      </c>
      <c r="I266" s="6">
        <v>36</v>
      </c>
      <c r="J266" s="6">
        <v>6</v>
      </c>
      <c r="K266" s="6">
        <v>0</v>
      </c>
      <c r="L266" s="6">
        <v>4</v>
      </c>
      <c r="M266" s="6">
        <v>4</v>
      </c>
      <c r="N266" s="6">
        <v>4</v>
      </c>
      <c r="O266" s="6">
        <v>6</v>
      </c>
      <c r="P266" s="6">
        <v>18</v>
      </c>
      <c r="Q266" s="6">
        <v>8</v>
      </c>
      <c r="R266" s="6">
        <v>8</v>
      </c>
      <c r="S266" s="6">
        <v>10</v>
      </c>
      <c r="T266" s="6">
        <v>18</v>
      </c>
      <c r="U266" s="6">
        <v>44</v>
      </c>
      <c r="V266" s="6">
        <v>186</v>
      </c>
      <c r="W266" s="136">
        <f t="shared" si="59"/>
        <v>16740</v>
      </c>
      <c r="X266" s="6">
        <v>12.4</v>
      </c>
      <c r="Y266" s="141">
        <f t="shared" si="61"/>
        <v>1116</v>
      </c>
      <c r="Z266" s="6">
        <v>3360</v>
      </c>
      <c r="AA266" s="90">
        <f>Z266*90</f>
        <v>302400</v>
      </c>
      <c r="AB266" s="6">
        <v>1680</v>
      </c>
      <c r="AC266" s="90">
        <f t="shared" si="58"/>
        <v>151200</v>
      </c>
      <c r="AD266" s="121">
        <v>935.00488440247477</v>
      </c>
      <c r="AE266" s="6">
        <v>1680</v>
      </c>
      <c r="AF266" s="90">
        <f t="shared" si="62"/>
        <v>151200</v>
      </c>
      <c r="AG266" s="121">
        <v>14525.626831650929</v>
      </c>
      <c r="AH266" s="6">
        <v>2.0666666666666669</v>
      </c>
      <c r="AI266" s="90">
        <f t="shared" si="66"/>
        <v>186.00000000000003</v>
      </c>
      <c r="AJ266" s="121">
        <v>50.643395967631335</v>
      </c>
      <c r="AK266" s="6">
        <v>2.0666666666666669</v>
      </c>
      <c r="AL266" s="90">
        <f t="shared" si="63"/>
        <v>186.00000000000003</v>
      </c>
      <c r="AM266" s="126">
        <v>186.00000000000003</v>
      </c>
      <c r="AN266" s="108">
        <v>21</v>
      </c>
      <c r="AO266" s="112">
        <f t="shared" si="60"/>
        <v>1890</v>
      </c>
      <c r="AP266" s="109">
        <v>12.6</v>
      </c>
      <c r="AQ266" s="98">
        <f t="shared" si="64"/>
        <v>1134</v>
      </c>
      <c r="AR266" s="7" t="s">
        <v>34</v>
      </c>
    </row>
    <row r="267" spans="1:44" x14ac:dyDescent="0.25">
      <c r="A267" s="8" t="s">
        <v>30</v>
      </c>
      <c r="B267" s="7" t="s">
        <v>681</v>
      </c>
      <c r="C267" s="8" t="s">
        <v>18</v>
      </c>
      <c r="D267" s="8" t="s">
        <v>682</v>
      </c>
      <c r="E267" s="8" t="s">
        <v>700</v>
      </c>
      <c r="F267" s="9" t="s">
        <v>701</v>
      </c>
      <c r="G267" s="5" t="s">
        <v>702</v>
      </c>
      <c r="H267" s="8" t="s">
        <v>703</v>
      </c>
      <c r="I267" s="6">
        <v>16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4</v>
      </c>
      <c r="R267" s="6">
        <v>4</v>
      </c>
      <c r="S267" s="6">
        <v>4</v>
      </c>
      <c r="T267" s="6">
        <v>8</v>
      </c>
      <c r="U267" s="6">
        <v>20</v>
      </c>
      <c r="V267" s="6">
        <v>60</v>
      </c>
      <c r="W267" s="136">
        <f t="shared" si="59"/>
        <v>5400</v>
      </c>
      <c r="X267" s="6">
        <v>4</v>
      </c>
      <c r="Y267" s="141">
        <f t="shared" si="61"/>
        <v>360</v>
      </c>
      <c r="Z267" s="6">
        <v>1280</v>
      </c>
      <c r="AA267" s="90">
        <f t="shared" ref="AA267:AA297" si="67">Z267*90</f>
        <v>115200</v>
      </c>
      <c r="AB267" s="6">
        <v>640</v>
      </c>
      <c r="AC267" s="90">
        <f t="shared" si="58"/>
        <v>57600</v>
      </c>
      <c r="AD267" s="121">
        <v>356.19233691522845</v>
      </c>
      <c r="AE267" s="6">
        <v>640</v>
      </c>
      <c r="AF267" s="90">
        <f t="shared" si="62"/>
        <v>57600</v>
      </c>
      <c r="AG267" s="121">
        <v>5533.5721263432106</v>
      </c>
      <c r="AH267" s="6">
        <v>0.66666666666666663</v>
      </c>
      <c r="AI267" s="90">
        <f t="shared" si="66"/>
        <v>60</v>
      </c>
      <c r="AJ267" s="121">
        <v>16.336579344397201</v>
      </c>
      <c r="AK267" s="6">
        <v>0.66666666666666663</v>
      </c>
      <c r="AL267" s="90">
        <f t="shared" si="63"/>
        <v>60</v>
      </c>
      <c r="AM267" s="126">
        <v>60</v>
      </c>
      <c r="AN267" s="108">
        <v>8</v>
      </c>
      <c r="AO267" s="112">
        <f t="shared" si="60"/>
        <v>720</v>
      </c>
      <c r="AP267" s="109">
        <v>4.8</v>
      </c>
      <c r="AQ267" s="98">
        <f t="shared" si="64"/>
        <v>432</v>
      </c>
      <c r="AR267" s="7" t="s">
        <v>34</v>
      </c>
    </row>
    <row r="268" spans="1:44" x14ac:dyDescent="0.25">
      <c r="A268" s="8" t="s">
        <v>30</v>
      </c>
      <c r="B268" s="7" t="s">
        <v>681</v>
      </c>
      <c r="C268" s="8" t="s">
        <v>18</v>
      </c>
      <c r="D268" s="8" t="s">
        <v>682</v>
      </c>
      <c r="E268" s="8" t="s">
        <v>704</v>
      </c>
      <c r="F268" s="9" t="s">
        <v>705</v>
      </c>
      <c r="G268" s="5" t="s">
        <v>708</v>
      </c>
      <c r="H268" s="8" t="s">
        <v>709</v>
      </c>
      <c r="I268" s="6">
        <v>54</v>
      </c>
      <c r="J268" s="6">
        <v>36</v>
      </c>
      <c r="K268" s="6">
        <v>0</v>
      </c>
      <c r="L268" s="6">
        <v>16</v>
      </c>
      <c r="M268" s="6">
        <v>16</v>
      </c>
      <c r="N268" s="6">
        <v>16</v>
      </c>
      <c r="O268" s="6">
        <v>36</v>
      </c>
      <c r="P268" s="6">
        <v>84</v>
      </c>
      <c r="Q268" s="6">
        <v>12</v>
      </c>
      <c r="R268" s="6">
        <v>12</v>
      </c>
      <c r="S268" s="6">
        <v>14</v>
      </c>
      <c r="T268" s="6">
        <v>28</v>
      </c>
      <c r="U268" s="6">
        <v>66</v>
      </c>
      <c r="V268" s="6">
        <v>450</v>
      </c>
      <c r="W268" s="136">
        <f t="shared" si="59"/>
        <v>40500</v>
      </c>
      <c r="X268" s="6">
        <v>30</v>
      </c>
      <c r="Y268" s="141">
        <f t="shared" si="61"/>
        <v>2700</v>
      </c>
      <c r="Z268" s="6">
        <v>7200</v>
      </c>
      <c r="AA268" s="90">
        <f t="shared" si="67"/>
        <v>648000</v>
      </c>
      <c r="AB268" s="6">
        <v>3600</v>
      </c>
      <c r="AC268" s="90">
        <f t="shared" ref="AC268:AC297" si="68">AB268*90</f>
        <v>324000</v>
      </c>
      <c r="AD268" s="121">
        <v>2003.5818951481601</v>
      </c>
      <c r="AE268" s="6">
        <v>3600</v>
      </c>
      <c r="AF268" s="90">
        <f t="shared" si="62"/>
        <v>324000</v>
      </c>
      <c r="AG268" s="121">
        <v>31126.343210680559</v>
      </c>
      <c r="AH268" s="6">
        <v>5</v>
      </c>
      <c r="AI268" s="90">
        <f t="shared" si="66"/>
        <v>450</v>
      </c>
      <c r="AJ268" s="121">
        <v>122.52434508297904</v>
      </c>
      <c r="AK268" s="6">
        <v>5</v>
      </c>
      <c r="AL268" s="90">
        <f t="shared" si="63"/>
        <v>450</v>
      </c>
      <c r="AM268" s="126">
        <v>450</v>
      </c>
      <c r="AN268" s="108">
        <v>45</v>
      </c>
      <c r="AO268" s="112">
        <f t="shared" si="60"/>
        <v>4050</v>
      </c>
      <c r="AP268" s="109">
        <v>27</v>
      </c>
      <c r="AQ268" s="98">
        <f t="shared" si="64"/>
        <v>2430</v>
      </c>
      <c r="AR268" s="7" t="s">
        <v>34</v>
      </c>
    </row>
    <row r="269" spans="1:44" x14ac:dyDescent="0.25">
      <c r="A269" s="8" t="s">
        <v>30</v>
      </c>
      <c r="B269" s="7" t="s">
        <v>714</v>
      </c>
      <c r="C269" s="8" t="s">
        <v>18</v>
      </c>
      <c r="D269" s="8" t="s">
        <v>715</v>
      </c>
      <c r="E269" s="8" t="s">
        <v>732</v>
      </c>
      <c r="F269" s="9" t="s">
        <v>733</v>
      </c>
      <c r="G269" s="5" t="s">
        <v>734</v>
      </c>
      <c r="H269" s="8" t="s">
        <v>735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136">
        <f t="shared" si="59"/>
        <v>0</v>
      </c>
      <c r="X269" s="6">
        <v>0</v>
      </c>
      <c r="Y269" s="141">
        <f t="shared" si="61"/>
        <v>0</v>
      </c>
      <c r="Z269" s="6">
        <v>0</v>
      </c>
      <c r="AA269" s="90">
        <f t="shared" si="67"/>
        <v>0</v>
      </c>
      <c r="AB269" s="6">
        <v>0</v>
      </c>
      <c r="AC269" s="90">
        <f t="shared" si="68"/>
        <v>0</v>
      </c>
      <c r="AD269" s="121">
        <v>0</v>
      </c>
      <c r="AE269" s="6">
        <v>0</v>
      </c>
      <c r="AF269" s="90">
        <f t="shared" si="62"/>
        <v>0</v>
      </c>
      <c r="AG269" s="121">
        <v>0</v>
      </c>
      <c r="AH269" s="6">
        <v>0</v>
      </c>
      <c r="AI269" s="90">
        <f t="shared" si="66"/>
        <v>0</v>
      </c>
      <c r="AJ269" s="121">
        <v>0</v>
      </c>
      <c r="AK269" s="6">
        <v>0</v>
      </c>
      <c r="AL269" s="90">
        <f t="shared" si="63"/>
        <v>0</v>
      </c>
      <c r="AM269" s="126">
        <v>0</v>
      </c>
      <c r="AN269" s="108">
        <v>0</v>
      </c>
      <c r="AO269" s="112">
        <f t="shared" si="60"/>
        <v>0</v>
      </c>
      <c r="AP269" s="109">
        <v>0</v>
      </c>
      <c r="AQ269" s="98">
        <f t="shared" si="64"/>
        <v>0</v>
      </c>
      <c r="AR269" s="7" t="s">
        <v>34</v>
      </c>
    </row>
    <row r="270" spans="1:44" x14ac:dyDescent="0.25">
      <c r="A270" s="8" t="s">
        <v>30</v>
      </c>
      <c r="B270" s="7" t="s">
        <v>714</v>
      </c>
      <c r="C270" s="8" t="s">
        <v>18</v>
      </c>
      <c r="D270" s="8" t="s">
        <v>715</v>
      </c>
      <c r="E270" s="8" t="s">
        <v>751</v>
      </c>
      <c r="F270" s="9" t="s">
        <v>752</v>
      </c>
      <c r="G270" s="5" t="s">
        <v>753</v>
      </c>
      <c r="H270" s="8" t="s">
        <v>754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136">
        <f t="shared" si="59"/>
        <v>0</v>
      </c>
      <c r="X270" s="6">
        <v>0</v>
      </c>
      <c r="Y270" s="141">
        <f t="shared" si="61"/>
        <v>0</v>
      </c>
      <c r="Z270" s="6">
        <v>0</v>
      </c>
      <c r="AA270" s="90">
        <f t="shared" si="67"/>
        <v>0</v>
      </c>
      <c r="AB270" s="6">
        <v>0</v>
      </c>
      <c r="AC270" s="90">
        <f t="shared" si="68"/>
        <v>0</v>
      </c>
      <c r="AD270" s="121">
        <v>0</v>
      </c>
      <c r="AE270" s="6">
        <v>0</v>
      </c>
      <c r="AF270" s="90">
        <f t="shared" si="62"/>
        <v>0</v>
      </c>
      <c r="AG270" s="121">
        <v>0</v>
      </c>
      <c r="AH270" s="6">
        <v>0</v>
      </c>
      <c r="AI270" s="90">
        <f t="shared" si="66"/>
        <v>0</v>
      </c>
      <c r="AJ270" s="121">
        <v>0</v>
      </c>
      <c r="AK270" s="6">
        <v>0</v>
      </c>
      <c r="AL270" s="90">
        <f t="shared" si="63"/>
        <v>0</v>
      </c>
      <c r="AM270" s="126">
        <v>0</v>
      </c>
      <c r="AN270" s="108">
        <v>0</v>
      </c>
      <c r="AO270" s="112">
        <f t="shared" si="60"/>
        <v>0</v>
      </c>
      <c r="AP270" s="109">
        <v>0</v>
      </c>
      <c r="AQ270" s="98">
        <f t="shared" si="64"/>
        <v>0</v>
      </c>
      <c r="AR270" s="7" t="s">
        <v>34</v>
      </c>
    </row>
    <row r="271" spans="1:44" x14ac:dyDescent="0.25">
      <c r="A271" s="8" t="s">
        <v>30</v>
      </c>
      <c r="B271" s="13" t="s">
        <v>714</v>
      </c>
      <c r="C271" s="8" t="s">
        <v>18</v>
      </c>
      <c r="D271" s="8" t="s">
        <v>715</v>
      </c>
      <c r="E271" s="8" t="s">
        <v>716</v>
      </c>
      <c r="F271" s="9" t="s">
        <v>717</v>
      </c>
      <c r="G271" s="5" t="s">
        <v>718</v>
      </c>
      <c r="H271" s="8" t="s">
        <v>719</v>
      </c>
      <c r="I271" s="6">
        <v>6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2</v>
      </c>
      <c r="R271" s="6">
        <v>2</v>
      </c>
      <c r="S271" s="6">
        <v>2</v>
      </c>
      <c r="T271" s="6">
        <v>4</v>
      </c>
      <c r="U271" s="6">
        <v>10</v>
      </c>
      <c r="V271" s="6">
        <v>30</v>
      </c>
      <c r="W271" s="136">
        <f t="shared" si="59"/>
        <v>2700</v>
      </c>
      <c r="X271" s="6">
        <v>2</v>
      </c>
      <c r="Y271" s="141">
        <f t="shared" si="61"/>
        <v>180</v>
      </c>
      <c r="Z271" s="6">
        <v>480</v>
      </c>
      <c r="AA271" s="90">
        <f t="shared" si="67"/>
        <v>43200</v>
      </c>
      <c r="AB271" s="6">
        <v>240</v>
      </c>
      <c r="AC271" s="90">
        <f t="shared" si="68"/>
        <v>21600</v>
      </c>
      <c r="AD271" s="121">
        <v>133.57212634321067</v>
      </c>
      <c r="AE271" s="6">
        <v>240</v>
      </c>
      <c r="AF271" s="90">
        <f t="shared" si="62"/>
        <v>21600</v>
      </c>
      <c r="AG271" s="121">
        <v>2075.0895473787041</v>
      </c>
      <c r="AH271" s="6">
        <v>0.33333333333333331</v>
      </c>
      <c r="AI271" s="90">
        <f t="shared" si="66"/>
        <v>30</v>
      </c>
      <c r="AJ271" s="121">
        <v>8.1682896721986005</v>
      </c>
      <c r="AK271" s="6">
        <v>0.33333333333333331</v>
      </c>
      <c r="AL271" s="90">
        <f t="shared" si="63"/>
        <v>30</v>
      </c>
      <c r="AM271" s="126">
        <v>30</v>
      </c>
      <c r="AN271" s="108">
        <v>3</v>
      </c>
      <c r="AO271" s="112">
        <f t="shared" si="60"/>
        <v>270</v>
      </c>
      <c r="AP271" s="109">
        <v>1.7999999999999998</v>
      </c>
      <c r="AQ271" s="98">
        <f t="shared" si="64"/>
        <v>161.99999999999997</v>
      </c>
      <c r="AR271" s="7" t="s">
        <v>34</v>
      </c>
    </row>
    <row r="272" spans="1:44" x14ac:dyDescent="0.25">
      <c r="A272" s="8" t="s">
        <v>30</v>
      </c>
      <c r="B272" s="7" t="s">
        <v>714</v>
      </c>
      <c r="C272" s="8" t="s">
        <v>18</v>
      </c>
      <c r="D272" s="8" t="s">
        <v>715</v>
      </c>
      <c r="E272" s="8" t="s">
        <v>716</v>
      </c>
      <c r="F272" s="9" t="s">
        <v>720</v>
      </c>
      <c r="G272" s="5" t="s">
        <v>721</v>
      </c>
      <c r="H272" s="8" t="s">
        <v>722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136">
        <f t="shared" si="59"/>
        <v>0</v>
      </c>
      <c r="X272" s="6">
        <v>0</v>
      </c>
      <c r="Y272" s="141">
        <f t="shared" si="61"/>
        <v>0</v>
      </c>
      <c r="Z272" s="6">
        <v>0</v>
      </c>
      <c r="AA272" s="90">
        <f t="shared" si="67"/>
        <v>0</v>
      </c>
      <c r="AB272" s="6">
        <v>0</v>
      </c>
      <c r="AC272" s="90">
        <f t="shared" si="68"/>
        <v>0</v>
      </c>
      <c r="AD272" s="121">
        <v>0</v>
      </c>
      <c r="AE272" s="6">
        <v>0</v>
      </c>
      <c r="AF272" s="90">
        <f t="shared" si="62"/>
        <v>0</v>
      </c>
      <c r="AG272" s="121">
        <v>0</v>
      </c>
      <c r="AH272" s="6">
        <v>0</v>
      </c>
      <c r="AI272" s="90">
        <f t="shared" si="66"/>
        <v>0</v>
      </c>
      <c r="AJ272" s="121">
        <v>0</v>
      </c>
      <c r="AK272" s="6">
        <v>0</v>
      </c>
      <c r="AL272" s="90">
        <f t="shared" si="63"/>
        <v>0</v>
      </c>
      <c r="AM272" s="126">
        <v>0</v>
      </c>
      <c r="AN272" s="108">
        <v>0</v>
      </c>
      <c r="AO272" s="112">
        <f t="shared" si="60"/>
        <v>0</v>
      </c>
      <c r="AP272" s="109">
        <v>0</v>
      </c>
      <c r="AQ272" s="98">
        <f t="shared" si="64"/>
        <v>0</v>
      </c>
      <c r="AR272" s="7" t="s">
        <v>34</v>
      </c>
    </row>
    <row r="273" spans="1:44" x14ac:dyDescent="0.25">
      <c r="A273" s="8" t="s">
        <v>30</v>
      </c>
      <c r="B273" s="7" t="s">
        <v>714</v>
      </c>
      <c r="C273" s="8" t="s">
        <v>18</v>
      </c>
      <c r="D273" s="8" t="s">
        <v>715</v>
      </c>
      <c r="E273" s="8" t="s">
        <v>716</v>
      </c>
      <c r="F273" s="9" t="s">
        <v>723</v>
      </c>
      <c r="G273" s="5" t="s">
        <v>724</v>
      </c>
      <c r="H273" s="8" t="s">
        <v>725</v>
      </c>
      <c r="I273" s="6">
        <v>7</v>
      </c>
      <c r="J273" s="6">
        <v>10</v>
      </c>
      <c r="K273" s="6">
        <v>0</v>
      </c>
      <c r="L273" s="6">
        <v>4</v>
      </c>
      <c r="M273" s="6">
        <v>4</v>
      </c>
      <c r="N273" s="6">
        <v>4</v>
      </c>
      <c r="O273" s="6">
        <v>10</v>
      </c>
      <c r="P273" s="6">
        <v>22</v>
      </c>
      <c r="Q273" s="6">
        <v>2</v>
      </c>
      <c r="R273" s="6">
        <v>2</v>
      </c>
      <c r="S273" s="6">
        <v>2</v>
      </c>
      <c r="T273" s="6">
        <v>4</v>
      </c>
      <c r="U273" s="6">
        <v>10</v>
      </c>
      <c r="V273" s="6">
        <v>96</v>
      </c>
      <c r="W273" s="136">
        <f t="shared" si="59"/>
        <v>8640</v>
      </c>
      <c r="X273" s="6">
        <v>6.4</v>
      </c>
      <c r="Y273" s="141">
        <f t="shared" si="61"/>
        <v>576</v>
      </c>
      <c r="Z273" s="6">
        <v>1360</v>
      </c>
      <c r="AA273" s="90">
        <f t="shared" si="67"/>
        <v>122400</v>
      </c>
      <c r="AB273" s="6">
        <v>680</v>
      </c>
      <c r="AC273" s="90">
        <f t="shared" si="68"/>
        <v>61200</v>
      </c>
      <c r="AD273" s="121">
        <v>378.45435797243027</v>
      </c>
      <c r="AE273" s="6">
        <v>680</v>
      </c>
      <c r="AF273" s="90">
        <f t="shared" si="62"/>
        <v>61200</v>
      </c>
      <c r="AG273" s="121">
        <v>5879.420384239661</v>
      </c>
      <c r="AH273" s="6">
        <v>1.0666666666666667</v>
      </c>
      <c r="AI273" s="90">
        <f t="shared" si="66"/>
        <v>96</v>
      </c>
      <c r="AJ273" s="121">
        <v>26.138526951035526</v>
      </c>
      <c r="AK273" s="6">
        <v>1.0666666666666667</v>
      </c>
      <c r="AL273" s="90">
        <f t="shared" si="63"/>
        <v>96</v>
      </c>
      <c r="AM273" s="126">
        <v>96</v>
      </c>
      <c r="AN273" s="108">
        <v>8.5</v>
      </c>
      <c r="AO273" s="112">
        <f t="shared" si="60"/>
        <v>765</v>
      </c>
      <c r="AP273" s="109">
        <v>5.0999999999999996</v>
      </c>
      <c r="AQ273" s="98">
        <f t="shared" si="64"/>
        <v>458.99999999999994</v>
      </c>
      <c r="AR273" s="7" t="s">
        <v>34</v>
      </c>
    </row>
    <row r="274" spans="1:44" x14ac:dyDescent="0.25">
      <c r="A274" s="8" t="s">
        <v>30</v>
      </c>
      <c r="B274" s="7" t="s">
        <v>714</v>
      </c>
      <c r="C274" s="8" t="s">
        <v>18</v>
      </c>
      <c r="D274" s="8" t="s">
        <v>715</v>
      </c>
      <c r="E274" s="8" t="s">
        <v>732</v>
      </c>
      <c r="F274" s="9" t="s">
        <v>742</v>
      </c>
      <c r="G274" s="5" t="s">
        <v>743</v>
      </c>
      <c r="H274" s="8" t="s">
        <v>744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136">
        <f t="shared" si="59"/>
        <v>0</v>
      </c>
      <c r="X274" s="6">
        <v>0</v>
      </c>
      <c r="Y274" s="141">
        <f t="shared" si="61"/>
        <v>0</v>
      </c>
      <c r="Z274" s="6">
        <v>0</v>
      </c>
      <c r="AA274" s="90">
        <f t="shared" si="67"/>
        <v>0</v>
      </c>
      <c r="AB274" s="6">
        <v>0</v>
      </c>
      <c r="AC274" s="90">
        <f t="shared" si="68"/>
        <v>0</v>
      </c>
      <c r="AD274" s="121">
        <v>0</v>
      </c>
      <c r="AE274" s="6">
        <v>0</v>
      </c>
      <c r="AF274" s="90">
        <f t="shared" si="62"/>
        <v>0</v>
      </c>
      <c r="AG274" s="121">
        <v>0</v>
      </c>
      <c r="AH274" s="6">
        <v>0</v>
      </c>
      <c r="AI274" s="90">
        <f t="shared" si="66"/>
        <v>0</v>
      </c>
      <c r="AJ274" s="121">
        <v>0</v>
      </c>
      <c r="AK274" s="6">
        <v>0</v>
      </c>
      <c r="AL274" s="90">
        <f t="shared" si="63"/>
        <v>0</v>
      </c>
      <c r="AM274" s="126">
        <v>0</v>
      </c>
      <c r="AN274" s="108">
        <v>0</v>
      </c>
      <c r="AO274" s="112">
        <f t="shared" si="60"/>
        <v>0</v>
      </c>
      <c r="AP274" s="109">
        <v>0</v>
      </c>
      <c r="AQ274" s="98">
        <f t="shared" si="64"/>
        <v>0</v>
      </c>
      <c r="AR274" s="7" t="s">
        <v>34</v>
      </c>
    </row>
    <row r="275" spans="1:44" x14ac:dyDescent="0.25">
      <c r="A275" s="8" t="s">
        <v>30</v>
      </c>
      <c r="B275" s="7" t="s">
        <v>714</v>
      </c>
      <c r="C275" s="8" t="s">
        <v>18</v>
      </c>
      <c r="D275" s="8" t="s">
        <v>715</v>
      </c>
      <c r="E275" s="8" t="s">
        <v>732</v>
      </c>
      <c r="F275" s="9" t="s">
        <v>745</v>
      </c>
      <c r="G275" s="5" t="s">
        <v>746</v>
      </c>
      <c r="H275" s="8" t="s">
        <v>747</v>
      </c>
      <c r="I275" s="6">
        <v>8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2</v>
      </c>
      <c r="R275" s="6">
        <v>2</v>
      </c>
      <c r="S275" s="6">
        <v>2</v>
      </c>
      <c r="T275" s="6">
        <v>4</v>
      </c>
      <c r="U275" s="6">
        <v>10</v>
      </c>
      <c r="V275" s="6">
        <v>30</v>
      </c>
      <c r="W275" s="136">
        <f t="shared" si="59"/>
        <v>2700</v>
      </c>
      <c r="X275" s="6">
        <v>2</v>
      </c>
      <c r="Y275" s="141">
        <f t="shared" si="61"/>
        <v>180</v>
      </c>
      <c r="Z275" s="6">
        <v>640</v>
      </c>
      <c r="AA275" s="90">
        <f t="shared" si="67"/>
        <v>57600</v>
      </c>
      <c r="AB275" s="6">
        <v>320</v>
      </c>
      <c r="AC275" s="90">
        <f t="shared" si="68"/>
        <v>28800</v>
      </c>
      <c r="AD275" s="121">
        <v>178.09616845761423</v>
      </c>
      <c r="AE275" s="6">
        <v>320</v>
      </c>
      <c r="AF275" s="90">
        <f t="shared" si="62"/>
        <v>28800</v>
      </c>
      <c r="AG275" s="121">
        <v>2766.7860631716053</v>
      </c>
      <c r="AH275" s="6">
        <v>0.33333333333333331</v>
      </c>
      <c r="AI275" s="90">
        <f t="shared" si="66"/>
        <v>30</v>
      </c>
      <c r="AJ275" s="121">
        <v>8.1682896721986005</v>
      </c>
      <c r="AK275" s="6">
        <v>0.33333333333333331</v>
      </c>
      <c r="AL275" s="90">
        <f t="shared" si="63"/>
        <v>30</v>
      </c>
      <c r="AM275" s="126">
        <v>30</v>
      </c>
      <c r="AN275" s="108">
        <v>4</v>
      </c>
      <c r="AO275" s="112">
        <f t="shared" si="60"/>
        <v>360</v>
      </c>
      <c r="AP275" s="109">
        <v>2.4</v>
      </c>
      <c r="AQ275" s="98">
        <f t="shared" si="64"/>
        <v>216</v>
      </c>
      <c r="AR275" s="7" t="s">
        <v>34</v>
      </c>
    </row>
    <row r="276" spans="1:44" x14ac:dyDescent="0.25">
      <c r="A276" s="8" t="s">
        <v>30</v>
      </c>
      <c r="B276" s="7" t="s">
        <v>714</v>
      </c>
      <c r="C276" s="8" t="s">
        <v>18</v>
      </c>
      <c r="D276" s="8" t="s">
        <v>715</v>
      </c>
      <c r="E276" s="8" t="s">
        <v>751</v>
      </c>
      <c r="F276" s="9" t="s">
        <v>761</v>
      </c>
      <c r="G276" s="5" t="s">
        <v>762</v>
      </c>
      <c r="H276" s="8" t="s">
        <v>763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136">
        <f t="shared" si="59"/>
        <v>0</v>
      </c>
      <c r="X276" s="6">
        <v>0</v>
      </c>
      <c r="Y276" s="141">
        <f t="shared" si="61"/>
        <v>0</v>
      </c>
      <c r="Z276" s="6">
        <v>0</v>
      </c>
      <c r="AA276" s="90">
        <f t="shared" si="67"/>
        <v>0</v>
      </c>
      <c r="AB276" s="6">
        <v>0</v>
      </c>
      <c r="AC276" s="90">
        <f t="shared" si="68"/>
        <v>0</v>
      </c>
      <c r="AD276" s="121">
        <v>0</v>
      </c>
      <c r="AE276" s="6">
        <v>0</v>
      </c>
      <c r="AF276" s="90">
        <f t="shared" si="62"/>
        <v>0</v>
      </c>
      <c r="AG276" s="121">
        <v>0</v>
      </c>
      <c r="AH276" s="6">
        <v>0</v>
      </c>
      <c r="AI276" s="90">
        <f t="shared" si="66"/>
        <v>0</v>
      </c>
      <c r="AJ276" s="121">
        <v>0</v>
      </c>
      <c r="AK276" s="6">
        <v>0</v>
      </c>
      <c r="AL276" s="90">
        <f t="shared" si="63"/>
        <v>0</v>
      </c>
      <c r="AM276" s="126">
        <v>0</v>
      </c>
      <c r="AN276" s="108">
        <v>0</v>
      </c>
      <c r="AO276" s="112">
        <f t="shared" si="60"/>
        <v>0</v>
      </c>
      <c r="AP276" s="109">
        <v>0</v>
      </c>
      <c r="AQ276" s="98">
        <f t="shared" si="64"/>
        <v>0</v>
      </c>
      <c r="AR276" s="7" t="s">
        <v>34</v>
      </c>
    </row>
    <row r="277" spans="1:44" x14ac:dyDescent="0.25">
      <c r="A277" s="8" t="s">
        <v>30</v>
      </c>
      <c r="B277" s="7" t="s">
        <v>714</v>
      </c>
      <c r="C277" s="8" t="s">
        <v>18</v>
      </c>
      <c r="D277" s="8" t="s">
        <v>715</v>
      </c>
      <c r="E277" s="8" t="s">
        <v>751</v>
      </c>
      <c r="F277" s="9" t="s">
        <v>764</v>
      </c>
      <c r="G277" s="5" t="s">
        <v>765</v>
      </c>
      <c r="H277" s="8" t="s">
        <v>766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136">
        <f t="shared" si="59"/>
        <v>0</v>
      </c>
      <c r="X277" s="6">
        <v>0</v>
      </c>
      <c r="Y277" s="141">
        <f t="shared" si="61"/>
        <v>0</v>
      </c>
      <c r="Z277" s="6">
        <v>0</v>
      </c>
      <c r="AA277" s="90">
        <f t="shared" si="67"/>
        <v>0</v>
      </c>
      <c r="AB277" s="6">
        <v>0</v>
      </c>
      <c r="AC277" s="90">
        <f t="shared" si="68"/>
        <v>0</v>
      </c>
      <c r="AD277" s="121">
        <v>0</v>
      </c>
      <c r="AE277" s="6">
        <v>0</v>
      </c>
      <c r="AF277" s="90">
        <f t="shared" si="62"/>
        <v>0</v>
      </c>
      <c r="AG277" s="121">
        <v>0</v>
      </c>
      <c r="AH277" s="6">
        <v>0</v>
      </c>
      <c r="AI277" s="90">
        <f t="shared" si="66"/>
        <v>0</v>
      </c>
      <c r="AJ277" s="121">
        <v>0</v>
      </c>
      <c r="AK277" s="6">
        <v>0</v>
      </c>
      <c r="AL277" s="90">
        <f t="shared" si="63"/>
        <v>0</v>
      </c>
      <c r="AM277" s="126">
        <v>0</v>
      </c>
      <c r="AN277" s="108">
        <v>0</v>
      </c>
      <c r="AO277" s="112">
        <f t="shared" si="60"/>
        <v>0</v>
      </c>
      <c r="AP277" s="109">
        <v>0</v>
      </c>
      <c r="AQ277" s="98">
        <f t="shared" si="64"/>
        <v>0</v>
      </c>
      <c r="AR277" s="7" t="s">
        <v>34</v>
      </c>
    </row>
    <row r="278" spans="1:44" x14ac:dyDescent="0.25">
      <c r="A278" s="8" t="s">
        <v>30</v>
      </c>
      <c r="B278" s="7" t="s">
        <v>714</v>
      </c>
      <c r="C278" s="8" t="s">
        <v>18</v>
      </c>
      <c r="D278" s="8" t="s">
        <v>715</v>
      </c>
      <c r="E278" s="8" t="s">
        <v>751</v>
      </c>
      <c r="F278" s="9" t="s">
        <v>767</v>
      </c>
      <c r="G278" s="5" t="s">
        <v>768</v>
      </c>
      <c r="H278" s="8" t="s">
        <v>769</v>
      </c>
      <c r="I278" s="6">
        <v>1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2</v>
      </c>
      <c r="R278" s="6">
        <v>2</v>
      </c>
      <c r="S278" s="6">
        <v>2</v>
      </c>
      <c r="T278" s="6">
        <v>2</v>
      </c>
      <c r="U278" s="6">
        <v>8</v>
      </c>
      <c r="V278" s="6">
        <v>24</v>
      </c>
      <c r="W278" s="136">
        <f t="shared" si="59"/>
        <v>2160</v>
      </c>
      <c r="X278" s="6">
        <v>1.6</v>
      </c>
      <c r="Y278" s="141">
        <f t="shared" si="61"/>
        <v>144</v>
      </c>
      <c r="Z278" s="6">
        <v>80</v>
      </c>
      <c r="AA278" s="90">
        <f t="shared" si="67"/>
        <v>7200</v>
      </c>
      <c r="AB278" s="6">
        <v>40</v>
      </c>
      <c r="AC278" s="90">
        <f t="shared" si="68"/>
        <v>3600</v>
      </c>
      <c r="AD278" s="121">
        <v>22.262021057201778</v>
      </c>
      <c r="AE278" s="6">
        <v>40</v>
      </c>
      <c r="AF278" s="90">
        <f t="shared" si="62"/>
        <v>3600</v>
      </c>
      <c r="AG278" s="121">
        <v>345.84825789645066</v>
      </c>
      <c r="AH278" s="6">
        <v>0.26666666666666666</v>
      </c>
      <c r="AI278" s="90">
        <f t="shared" si="66"/>
        <v>24</v>
      </c>
      <c r="AJ278" s="121">
        <v>6.5346317377588816</v>
      </c>
      <c r="AK278" s="6">
        <v>0.26666666666666666</v>
      </c>
      <c r="AL278" s="90">
        <f t="shared" si="63"/>
        <v>24</v>
      </c>
      <c r="AM278" s="126">
        <v>24</v>
      </c>
      <c r="AN278" s="108">
        <v>0.5</v>
      </c>
      <c r="AO278" s="112">
        <f t="shared" si="60"/>
        <v>45</v>
      </c>
      <c r="AP278" s="109">
        <v>0.3</v>
      </c>
      <c r="AQ278" s="98">
        <f t="shared" si="64"/>
        <v>27</v>
      </c>
      <c r="AR278" s="7" t="s">
        <v>34</v>
      </c>
    </row>
    <row r="279" spans="1:44" x14ac:dyDescent="0.25">
      <c r="A279" s="8" t="s">
        <v>30</v>
      </c>
      <c r="B279" s="7" t="s">
        <v>714</v>
      </c>
      <c r="C279" s="8" t="s">
        <v>18</v>
      </c>
      <c r="D279" s="8" t="s">
        <v>715</v>
      </c>
      <c r="E279" s="8" t="s">
        <v>751</v>
      </c>
      <c r="F279" s="9" t="s">
        <v>770</v>
      </c>
      <c r="G279" s="5" t="s">
        <v>771</v>
      </c>
      <c r="H279" s="8" t="s">
        <v>772</v>
      </c>
      <c r="I279" s="6">
        <v>4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2</v>
      </c>
      <c r="R279" s="6">
        <v>2</v>
      </c>
      <c r="S279" s="6">
        <v>2</v>
      </c>
      <c r="T279" s="6">
        <v>2</v>
      </c>
      <c r="U279" s="6">
        <v>8</v>
      </c>
      <c r="V279" s="6">
        <v>24</v>
      </c>
      <c r="W279" s="136">
        <f t="shared" si="59"/>
        <v>2160</v>
      </c>
      <c r="X279" s="6">
        <v>1.6</v>
      </c>
      <c r="Y279" s="141">
        <f t="shared" si="61"/>
        <v>144</v>
      </c>
      <c r="Z279" s="6">
        <v>320</v>
      </c>
      <c r="AA279" s="90">
        <f t="shared" si="67"/>
        <v>28800</v>
      </c>
      <c r="AB279" s="6">
        <v>160</v>
      </c>
      <c r="AC279" s="90">
        <f t="shared" si="68"/>
        <v>14400</v>
      </c>
      <c r="AD279" s="121">
        <v>89.048084228807113</v>
      </c>
      <c r="AE279" s="6">
        <v>160</v>
      </c>
      <c r="AF279" s="90">
        <f t="shared" si="62"/>
        <v>14400</v>
      </c>
      <c r="AG279" s="121">
        <v>1383.3930315858026</v>
      </c>
      <c r="AH279" s="6">
        <v>0.26666666666666666</v>
      </c>
      <c r="AI279" s="90">
        <f t="shared" si="66"/>
        <v>24</v>
      </c>
      <c r="AJ279" s="121">
        <v>6.5346317377588816</v>
      </c>
      <c r="AK279" s="6">
        <v>0.26666666666666666</v>
      </c>
      <c r="AL279" s="90">
        <f t="shared" si="63"/>
        <v>24</v>
      </c>
      <c r="AM279" s="126">
        <v>24</v>
      </c>
      <c r="AN279" s="108">
        <v>2</v>
      </c>
      <c r="AO279" s="112">
        <f t="shared" si="60"/>
        <v>180</v>
      </c>
      <c r="AP279" s="109">
        <v>1.2</v>
      </c>
      <c r="AQ279" s="98">
        <f t="shared" si="64"/>
        <v>108</v>
      </c>
      <c r="AR279" s="7" t="s">
        <v>34</v>
      </c>
    </row>
    <row r="280" spans="1:44" x14ac:dyDescent="0.25">
      <c r="A280" s="8" t="s">
        <v>30</v>
      </c>
      <c r="B280" s="7" t="s">
        <v>714</v>
      </c>
      <c r="C280" s="8" t="s">
        <v>18</v>
      </c>
      <c r="D280" s="8" t="s">
        <v>715</v>
      </c>
      <c r="E280" s="8" t="s">
        <v>716</v>
      </c>
      <c r="F280" s="9" t="s">
        <v>726</v>
      </c>
      <c r="G280" s="5" t="s">
        <v>727</v>
      </c>
      <c r="H280" s="8" t="s">
        <v>728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136">
        <f t="shared" si="59"/>
        <v>0</v>
      </c>
      <c r="X280" s="6">
        <v>0</v>
      </c>
      <c r="Y280" s="141">
        <f t="shared" si="61"/>
        <v>0</v>
      </c>
      <c r="Z280" s="6">
        <v>0</v>
      </c>
      <c r="AA280" s="90">
        <f t="shared" si="67"/>
        <v>0</v>
      </c>
      <c r="AB280" s="6">
        <v>0</v>
      </c>
      <c r="AC280" s="90">
        <f t="shared" si="68"/>
        <v>0</v>
      </c>
      <c r="AD280" s="121">
        <v>0</v>
      </c>
      <c r="AE280" s="6">
        <v>0</v>
      </c>
      <c r="AF280" s="90">
        <f t="shared" si="62"/>
        <v>0</v>
      </c>
      <c r="AG280" s="121">
        <v>0</v>
      </c>
      <c r="AH280" s="6">
        <v>0</v>
      </c>
      <c r="AI280" s="90">
        <f t="shared" si="66"/>
        <v>0</v>
      </c>
      <c r="AJ280" s="121">
        <v>0</v>
      </c>
      <c r="AK280" s="6">
        <v>0</v>
      </c>
      <c r="AL280" s="90">
        <f t="shared" si="63"/>
        <v>0</v>
      </c>
      <c r="AM280" s="126">
        <v>0</v>
      </c>
      <c r="AN280" s="108">
        <v>0</v>
      </c>
      <c r="AO280" s="112">
        <f t="shared" si="60"/>
        <v>0</v>
      </c>
      <c r="AP280" s="109">
        <v>0</v>
      </c>
      <c r="AQ280" s="98">
        <f t="shared" si="64"/>
        <v>0</v>
      </c>
      <c r="AR280" s="7" t="s">
        <v>34</v>
      </c>
    </row>
    <row r="281" spans="1:44" x14ac:dyDescent="0.25">
      <c r="A281" s="8" t="s">
        <v>30</v>
      </c>
      <c r="B281" s="13" t="s">
        <v>714</v>
      </c>
      <c r="C281" s="8" t="s">
        <v>18</v>
      </c>
      <c r="D281" s="8" t="s">
        <v>715</v>
      </c>
      <c r="E281" s="8" t="s">
        <v>751</v>
      </c>
      <c r="F281" s="9" t="s">
        <v>773</v>
      </c>
      <c r="G281" s="5" t="s">
        <v>774</v>
      </c>
      <c r="H281" s="8" t="s">
        <v>775</v>
      </c>
      <c r="I281" s="6">
        <v>2</v>
      </c>
      <c r="J281" s="6">
        <v>10</v>
      </c>
      <c r="K281" s="6">
        <v>0</v>
      </c>
      <c r="L281" s="6">
        <v>4</v>
      </c>
      <c r="M281" s="6">
        <v>4</v>
      </c>
      <c r="N281" s="6">
        <v>4</v>
      </c>
      <c r="O281" s="6">
        <v>10</v>
      </c>
      <c r="P281" s="6">
        <v>22</v>
      </c>
      <c r="Q281" s="6">
        <v>2</v>
      </c>
      <c r="R281" s="6">
        <v>2</v>
      </c>
      <c r="S281" s="6">
        <v>2</v>
      </c>
      <c r="T281" s="6">
        <v>2</v>
      </c>
      <c r="U281" s="6">
        <v>8</v>
      </c>
      <c r="V281" s="6">
        <v>90</v>
      </c>
      <c r="W281" s="136">
        <f t="shared" ref="W281:W301" si="69">V281*90</f>
        <v>8100</v>
      </c>
      <c r="X281" s="6">
        <v>6</v>
      </c>
      <c r="Y281" s="141">
        <f t="shared" si="61"/>
        <v>540</v>
      </c>
      <c r="Z281" s="6">
        <v>960</v>
      </c>
      <c r="AA281" s="90">
        <f t="shared" si="67"/>
        <v>86400</v>
      </c>
      <c r="AB281" s="6">
        <v>480</v>
      </c>
      <c r="AC281" s="90">
        <f t="shared" si="68"/>
        <v>43200</v>
      </c>
      <c r="AD281" s="121">
        <v>267.14425268642134</v>
      </c>
      <c r="AE281" s="6">
        <v>480</v>
      </c>
      <c r="AF281" s="90">
        <f t="shared" si="62"/>
        <v>43200</v>
      </c>
      <c r="AG281" s="121">
        <v>4150.1790947574082</v>
      </c>
      <c r="AH281" s="6">
        <v>1</v>
      </c>
      <c r="AI281" s="90">
        <f t="shared" si="66"/>
        <v>90</v>
      </c>
      <c r="AJ281" s="121">
        <v>24.504869016595809</v>
      </c>
      <c r="AK281" s="6">
        <v>1</v>
      </c>
      <c r="AL281" s="90">
        <f t="shared" si="63"/>
        <v>90</v>
      </c>
      <c r="AM281" s="126">
        <v>90</v>
      </c>
      <c r="AN281" s="108">
        <v>6</v>
      </c>
      <c r="AO281" s="112">
        <f t="shared" si="60"/>
        <v>540</v>
      </c>
      <c r="AP281" s="109">
        <v>3.5999999999999996</v>
      </c>
      <c r="AQ281" s="98">
        <f t="shared" si="64"/>
        <v>323.99999999999994</v>
      </c>
      <c r="AR281" s="7" t="s">
        <v>34</v>
      </c>
    </row>
    <row r="282" spans="1:44" x14ac:dyDescent="0.25">
      <c r="A282" s="8" t="s">
        <v>30</v>
      </c>
      <c r="B282" s="7" t="s">
        <v>714</v>
      </c>
      <c r="C282" s="8" t="s">
        <v>18</v>
      </c>
      <c r="D282" s="8" t="s">
        <v>715</v>
      </c>
      <c r="E282" s="8" t="s">
        <v>751</v>
      </c>
      <c r="F282" s="9" t="s">
        <v>715</v>
      </c>
      <c r="G282" s="5" t="s">
        <v>776</v>
      </c>
      <c r="H282" s="8" t="s">
        <v>777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136">
        <f t="shared" si="69"/>
        <v>0</v>
      </c>
      <c r="X282" s="6">
        <v>0</v>
      </c>
      <c r="Y282" s="141">
        <f t="shared" si="61"/>
        <v>0</v>
      </c>
      <c r="Z282" s="6">
        <v>0</v>
      </c>
      <c r="AA282" s="90">
        <f t="shared" si="67"/>
        <v>0</v>
      </c>
      <c r="AB282" s="6">
        <v>0</v>
      </c>
      <c r="AC282" s="90">
        <f t="shared" si="68"/>
        <v>0</v>
      </c>
      <c r="AD282" s="121">
        <v>0</v>
      </c>
      <c r="AE282" s="6">
        <v>0</v>
      </c>
      <c r="AF282" s="90">
        <f t="shared" si="62"/>
        <v>0</v>
      </c>
      <c r="AG282" s="121">
        <v>0</v>
      </c>
      <c r="AH282" s="6">
        <v>0</v>
      </c>
      <c r="AI282" s="90">
        <f t="shared" si="66"/>
        <v>0</v>
      </c>
      <c r="AJ282" s="121">
        <v>0</v>
      </c>
      <c r="AK282" s="6">
        <v>0</v>
      </c>
      <c r="AL282" s="90">
        <f t="shared" si="63"/>
        <v>0</v>
      </c>
      <c r="AM282" s="126">
        <v>0</v>
      </c>
      <c r="AN282" s="108">
        <v>0</v>
      </c>
      <c r="AO282" s="112">
        <f t="shared" si="60"/>
        <v>0</v>
      </c>
      <c r="AP282" s="109">
        <v>0</v>
      </c>
      <c r="AQ282" s="98">
        <f t="shared" si="64"/>
        <v>0</v>
      </c>
      <c r="AR282" s="7" t="s">
        <v>34</v>
      </c>
    </row>
    <row r="283" spans="1:44" x14ac:dyDescent="0.25">
      <c r="A283" s="8" t="s">
        <v>30</v>
      </c>
      <c r="B283" s="7" t="s">
        <v>714</v>
      </c>
      <c r="C283" s="8" t="s">
        <v>18</v>
      </c>
      <c r="D283" s="8" t="s">
        <v>715</v>
      </c>
      <c r="E283" s="8" t="s">
        <v>751</v>
      </c>
      <c r="F283" s="9" t="s">
        <v>715</v>
      </c>
      <c r="G283" s="5" t="s">
        <v>778</v>
      </c>
      <c r="H283" s="8" t="s">
        <v>779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136">
        <f t="shared" si="69"/>
        <v>0</v>
      </c>
      <c r="X283" s="6">
        <v>0</v>
      </c>
      <c r="Y283" s="141">
        <f t="shared" si="61"/>
        <v>0</v>
      </c>
      <c r="Z283" s="6">
        <v>0</v>
      </c>
      <c r="AA283" s="90">
        <f t="shared" si="67"/>
        <v>0</v>
      </c>
      <c r="AB283" s="6">
        <v>0</v>
      </c>
      <c r="AC283" s="90">
        <f t="shared" si="68"/>
        <v>0</v>
      </c>
      <c r="AD283" s="121">
        <v>0</v>
      </c>
      <c r="AE283" s="6">
        <v>0</v>
      </c>
      <c r="AF283" s="90">
        <f t="shared" si="62"/>
        <v>0</v>
      </c>
      <c r="AG283" s="121">
        <v>0</v>
      </c>
      <c r="AH283" s="6">
        <v>0</v>
      </c>
      <c r="AI283" s="90">
        <f t="shared" si="66"/>
        <v>0</v>
      </c>
      <c r="AJ283" s="121">
        <v>0</v>
      </c>
      <c r="AK283" s="6">
        <v>0</v>
      </c>
      <c r="AL283" s="90">
        <f t="shared" si="63"/>
        <v>0</v>
      </c>
      <c r="AM283" s="126">
        <v>0</v>
      </c>
      <c r="AN283" s="108">
        <v>0</v>
      </c>
      <c r="AO283" s="112">
        <f t="shared" si="60"/>
        <v>0</v>
      </c>
      <c r="AP283" s="109">
        <v>0</v>
      </c>
      <c r="AQ283" s="98">
        <f t="shared" si="64"/>
        <v>0</v>
      </c>
      <c r="AR283" s="7" t="s">
        <v>34</v>
      </c>
    </row>
    <row r="284" spans="1:44" x14ac:dyDescent="0.25">
      <c r="A284" s="8" t="s">
        <v>30</v>
      </c>
      <c r="B284" s="7" t="s">
        <v>714</v>
      </c>
      <c r="C284" s="8" t="s">
        <v>18</v>
      </c>
      <c r="D284" s="8" t="s">
        <v>715</v>
      </c>
      <c r="E284" s="8" t="s">
        <v>716</v>
      </c>
      <c r="F284" s="9" t="s">
        <v>729</v>
      </c>
      <c r="G284" s="5" t="s">
        <v>730</v>
      </c>
      <c r="H284" s="8" t="s">
        <v>731</v>
      </c>
      <c r="I284" s="6">
        <v>0</v>
      </c>
      <c r="J284" s="6">
        <v>10</v>
      </c>
      <c r="K284" s="6">
        <v>0</v>
      </c>
      <c r="L284" s="6">
        <v>4</v>
      </c>
      <c r="M284" s="6">
        <v>4</v>
      </c>
      <c r="N284" s="6">
        <v>4</v>
      </c>
      <c r="O284" s="6">
        <v>10</v>
      </c>
      <c r="P284" s="6">
        <v>22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66</v>
      </c>
      <c r="W284" s="136">
        <f t="shared" si="69"/>
        <v>5940</v>
      </c>
      <c r="X284" s="6">
        <v>4.4000000000000004</v>
      </c>
      <c r="Y284" s="141">
        <f t="shared" si="61"/>
        <v>396.00000000000006</v>
      </c>
      <c r="Z284" s="6">
        <v>800</v>
      </c>
      <c r="AA284" s="90">
        <f t="shared" si="67"/>
        <v>72000</v>
      </c>
      <c r="AB284" s="6">
        <v>400</v>
      </c>
      <c r="AC284" s="90">
        <f t="shared" si="68"/>
        <v>36000</v>
      </c>
      <c r="AD284" s="121">
        <v>222.62021057201781</v>
      </c>
      <c r="AE284" s="6">
        <v>400</v>
      </c>
      <c r="AF284" s="90">
        <f t="shared" si="62"/>
        <v>36000</v>
      </c>
      <c r="AG284" s="121">
        <v>3458.4825789645065</v>
      </c>
      <c r="AH284" s="6">
        <v>0.73333333333333328</v>
      </c>
      <c r="AI284" s="90">
        <f t="shared" si="66"/>
        <v>66</v>
      </c>
      <c r="AJ284" s="121">
        <v>17.970237278836922</v>
      </c>
      <c r="AK284" s="6">
        <v>0.73333333333333328</v>
      </c>
      <c r="AL284" s="90">
        <f t="shared" si="63"/>
        <v>66</v>
      </c>
      <c r="AM284" s="126">
        <v>66</v>
      </c>
      <c r="AN284" s="108">
        <v>5</v>
      </c>
      <c r="AO284" s="112">
        <f t="shared" si="60"/>
        <v>450</v>
      </c>
      <c r="AP284" s="109">
        <v>3</v>
      </c>
      <c r="AQ284" s="98">
        <f t="shared" si="64"/>
        <v>270</v>
      </c>
      <c r="AR284" s="7" t="s">
        <v>34</v>
      </c>
    </row>
    <row r="285" spans="1:44" x14ac:dyDescent="0.25">
      <c r="A285" s="8" t="s">
        <v>30</v>
      </c>
      <c r="B285" s="7" t="s">
        <v>714</v>
      </c>
      <c r="C285" s="8" t="s">
        <v>18</v>
      </c>
      <c r="D285" s="8" t="s">
        <v>715</v>
      </c>
      <c r="E285" s="8" t="s">
        <v>751</v>
      </c>
      <c r="F285" s="9" t="s">
        <v>780</v>
      </c>
      <c r="G285" s="5" t="s">
        <v>781</v>
      </c>
      <c r="H285" s="8" t="s">
        <v>782</v>
      </c>
      <c r="I285" s="6">
        <v>6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2</v>
      </c>
      <c r="R285" s="6">
        <v>2</v>
      </c>
      <c r="S285" s="6">
        <v>2</v>
      </c>
      <c r="T285" s="6">
        <v>4</v>
      </c>
      <c r="U285" s="6">
        <v>10</v>
      </c>
      <c r="V285" s="6">
        <v>30</v>
      </c>
      <c r="W285" s="136">
        <f t="shared" si="69"/>
        <v>2700</v>
      </c>
      <c r="X285" s="6">
        <v>2</v>
      </c>
      <c r="Y285" s="141">
        <f t="shared" si="61"/>
        <v>180</v>
      </c>
      <c r="Z285" s="6">
        <v>480</v>
      </c>
      <c r="AA285" s="90">
        <f t="shared" si="67"/>
        <v>43200</v>
      </c>
      <c r="AB285" s="6">
        <v>240</v>
      </c>
      <c r="AC285" s="90">
        <f t="shared" si="68"/>
        <v>21600</v>
      </c>
      <c r="AD285" s="121">
        <v>133.57212634321067</v>
      </c>
      <c r="AE285" s="6">
        <v>240</v>
      </c>
      <c r="AF285" s="90">
        <f t="shared" si="62"/>
        <v>21600</v>
      </c>
      <c r="AG285" s="121">
        <v>2075.0895473787041</v>
      </c>
      <c r="AH285" s="6">
        <v>0.33333333333333331</v>
      </c>
      <c r="AI285" s="90">
        <f t="shared" si="66"/>
        <v>30</v>
      </c>
      <c r="AJ285" s="121">
        <v>8.1682896721986005</v>
      </c>
      <c r="AK285" s="6">
        <v>0.33333333333333331</v>
      </c>
      <c r="AL285" s="90">
        <f t="shared" si="63"/>
        <v>30</v>
      </c>
      <c r="AM285" s="126">
        <v>30</v>
      </c>
      <c r="AN285" s="108">
        <v>3</v>
      </c>
      <c r="AO285" s="112">
        <f t="shared" si="60"/>
        <v>270</v>
      </c>
      <c r="AP285" s="109">
        <v>1.7999999999999998</v>
      </c>
      <c r="AQ285" s="98">
        <f t="shared" si="64"/>
        <v>161.99999999999997</v>
      </c>
      <c r="AR285" s="7" t="s">
        <v>34</v>
      </c>
    </row>
    <row r="286" spans="1:44" x14ac:dyDescent="0.25">
      <c r="A286" s="8" t="s">
        <v>30</v>
      </c>
      <c r="B286" s="7" t="s">
        <v>786</v>
      </c>
      <c r="C286" s="8" t="s">
        <v>18</v>
      </c>
      <c r="D286" s="8" t="s">
        <v>787</v>
      </c>
      <c r="E286" s="8" t="s">
        <v>788</v>
      </c>
      <c r="F286" s="9" t="s">
        <v>789</v>
      </c>
      <c r="G286" s="5" t="s">
        <v>790</v>
      </c>
      <c r="H286" s="8" t="s">
        <v>791</v>
      </c>
      <c r="I286" s="6">
        <v>10</v>
      </c>
      <c r="J286" s="6">
        <v>3</v>
      </c>
      <c r="K286" s="6">
        <v>0</v>
      </c>
      <c r="L286" s="6">
        <v>2</v>
      </c>
      <c r="M286" s="6">
        <v>2</v>
      </c>
      <c r="N286" s="6">
        <v>2</v>
      </c>
      <c r="O286" s="6">
        <v>4</v>
      </c>
      <c r="P286" s="6">
        <v>10</v>
      </c>
      <c r="Q286" s="6">
        <v>2</v>
      </c>
      <c r="R286" s="6">
        <v>2</v>
      </c>
      <c r="S286" s="6">
        <v>4</v>
      </c>
      <c r="T286" s="6">
        <v>6</v>
      </c>
      <c r="U286" s="6">
        <v>14</v>
      </c>
      <c r="V286" s="6">
        <v>72</v>
      </c>
      <c r="W286" s="136">
        <f t="shared" si="69"/>
        <v>6480</v>
      </c>
      <c r="X286" s="6">
        <v>4.8</v>
      </c>
      <c r="Y286" s="141">
        <f t="shared" si="61"/>
        <v>432</v>
      </c>
      <c r="Z286" s="6">
        <v>1040</v>
      </c>
      <c r="AA286" s="90">
        <f t="shared" si="67"/>
        <v>93600</v>
      </c>
      <c r="AB286" s="6">
        <v>520</v>
      </c>
      <c r="AC286" s="90">
        <f t="shared" si="68"/>
        <v>46800</v>
      </c>
      <c r="AD286" s="121">
        <v>289.4062737436231</v>
      </c>
      <c r="AE286" s="6">
        <v>520</v>
      </c>
      <c r="AF286" s="90">
        <f t="shared" si="62"/>
        <v>46800</v>
      </c>
      <c r="AG286" s="121">
        <v>4496.0273526538576</v>
      </c>
      <c r="AH286" s="6">
        <v>0.8</v>
      </c>
      <c r="AI286" s="90">
        <f t="shared" si="66"/>
        <v>72</v>
      </c>
      <c r="AJ286" s="121">
        <v>19.603895213276648</v>
      </c>
      <c r="AK286" s="6">
        <v>0.8</v>
      </c>
      <c r="AL286" s="90">
        <f t="shared" si="63"/>
        <v>72</v>
      </c>
      <c r="AM286" s="126">
        <v>72</v>
      </c>
      <c r="AN286" s="108">
        <v>6.5</v>
      </c>
      <c r="AO286" s="112">
        <f t="shared" si="60"/>
        <v>585</v>
      </c>
      <c r="AP286" s="109">
        <v>3.9</v>
      </c>
      <c r="AQ286" s="98">
        <f t="shared" si="64"/>
        <v>351</v>
      </c>
      <c r="AR286" s="69" t="s">
        <v>34</v>
      </c>
    </row>
    <row r="287" spans="1:44" x14ac:dyDescent="0.25">
      <c r="A287" s="8" t="s">
        <v>30</v>
      </c>
      <c r="B287" s="7" t="s">
        <v>786</v>
      </c>
      <c r="C287" s="8" t="s">
        <v>18</v>
      </c>
      <c r="D287" s="8" t="s">
        <v>787</v>
      </c>
      <c r="E287" s="8" t="s">
        <v>822</v>
      </c>
      <c r="F287" s="9" t="s">
        <v>823</v>
      </c>
      <c r="G287" s="5" t="s">
        <v>824</v>
      </c>
      <c r="H287" s="8" t="s">
        <v>825</v>
      </c>
      <c r="I287" s="6">
        <v>21</v>
      </c>
      <c r="J287" s="6">
        <v>7</v>
      </c>
      <c r="K287" s="6">
        <v>0</v>
      </c>
      <c r="L287" s="6">
        <v>4</v>
      </c>
      <c r="M287" s="6">
        <v>4</v>
      </c>
      <c r="N287" s="6">
        <v>4</v>
      </c>
      <c r="O287" s="6">
        <v>8</v>
      </c>
      <c r="P287" s="6">
        <v>20</v>
      </c>
      <c r="Q287" s="6">
        <v>6</v>
      </c>
      <c r="R287" s="6">
        <v>6</v>
      </c>
      <c r="S287" s="6">
        <v>6</v>
      </c>
      <c r="T287" s="6">
        <v>12</v>
      </c>
      <c r="U287" s="6">
        <v>30</v>
      </c>
      <c r="V287" s="6">
        <v>150</v>
      </c>
      <c r="W287" s="136">
        <f t="shared" si="69"/>
        <v>13500</v>
      </c>
      <c r="X287" s="6">
        <v>10</v>
      </c>
      <c r="Y287" s="141">
        <f t="shared" si="61"/>
        <v>900</v>
      </c>
      <c r="Z287" s="6">
        <v>2240</v>
      </c>
      <c r="AA287" s="90">
        <f t="shared" si="67"/>
        <v>201600</v>
      </c>
      <c r="AB287" s="6">
        <v>1120</v>
      </c>
      <c r="AC287" s="90">
        <f t="shared" si="68"/>
        <v>100800</v>
      </c>
      <c r="AD287" s="121">
        <v>623.33658960164985</v>
      </c>
      <c r="AE287" s="6">
        <v>1120</v>
      </c>
      <c r="AF287" s="90">
        <f t="shared" si="62"/>
        <v>100800</v>
      </c>
      <c r="AG287" s="121">
        <v>9683.7512211006178</v>
      </c>
      <c r="AH287" s="6">
        <v>1.6666666666666667</v>
      </c>
      <c r="AI287" s="90">
        <f t="shared" si="66"/>
        <v>150</v>
      </c>
      <c r="AJ287" s="121">
        <v>40.841448360993006</v>
      </c>
      <c r="AK287" s="6">
        <v>1.6666666666666667</v>
      </c>
      <c r="AL287" s="90">
        <f t="shared" si="63"/>
        <v>150</v>
      </c>
      <c r="AM287" s="126">
        <v>150</v>
      </c>
      <c r="AN287" s="108">
        <v>14</v>
      </c>
      <c r="AO287" s="112">
        <f t="shared" si="60"/>
        <v>1260</v>
      </c>
      <c r="AP287" s="109">
        <v>8.4</v>
      </c>
      <c r="AQ287" s="98">
        <f t="shared" si="64"/>
        <v>756</v>
      </c>
      <c r="AR287" s="69" t="s">
        <v>34</v>
      </c>
    </row>
    <row r="288" spans="1:44" x14ac:dyDescent="0.25">
      <c r="A288" s="8" t="s">
        <v>30</v>
      </c>
      <c r="B288" s="7" t="s">
        <v>786</v>
      </c>
      <c r="C288" s="8" t="s">
        <v>18</v>
      </c>
      <c r="D288" s="8" t="s">
        <v>787</v>
      </c>
      <c r="E288" s="8" t="s">
        <v>806</v>
      </c>
      <c r="F288" s="9" t="s">
        <v>810</v>
      </c>
      <c r="G288" s="5" t="s">
        <v>811</v>
      </c>
      <c r="H288" s="8" t="s">
        <v>812</v>
      </c>
      <c r="I288" s="6">
        <v>10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2</v>
      </c>
      <c r="R288" s="6">
        <v>2</v>
      </c>
      <c r="S288" s="6">
        <v>4</v>
      </c>
      <c r="T288" s="6">
        <v>6</v>
      </c>
      <c r="U288" s="6">
        <v>14</v>
      </c>
      <c r="V288" s="6">
        <v>42</v>
      </c>
      <c r="W288" s="136">
        <f t="shared" si="69"/>
        <v>3780</v>
      </c>
      <c r="X288" s="6">
        <v>2.8</v>
      </c>
      <c r="Y288" s="141">
        <f t="shared" si="61"/>
        <v>251.99999999999997</v>
      </c>
      <c r="Z288" s="6">
        <v>800</v>
      </c>
      <c r="AA288" s="90">
        <f t="shared" si="67"/>
        <v>72000</v>
      </c>
      <c r="AB288" s="6">
        <v>400</v>
      </c>
      <c r="AC288" s="90">
        <f t="shared" si="68"/>
        <v>36000</v>
      </c>
      <c r="AD288" s="121">
        <v>222.62021057201781</v>
      </c>
      <c r="AE288" s="6">
        <v>400</v>
      </c>
      <c r="AF288" s="90">
        <f t="shared" si="62"/>
        <v>36000</v>
      </c>
      <c r="AG288" s="121">
        <v>3458.4825789645065</v>
      </c>
      <c r="AH288" s="6">
        <v>0.46666666666666667</v>
      </c>
      <c r="AI288" s="90">
        <f t="shared" si="66"/>
        <v>42</v>
      </c>
      <c r="AJ288" s="121">
        <v>11.435605541078044</v>
      </c>
      <c r="AK288" s="6">
        <v>0.46666666666666667</v>
      </c>
      <c r="AL288" s="90">
        <f t="shared" si="63"/>
        <v>42</v>
      </c>
      <c r="AM288" s="126">
        <v>42</v>
      </c>
      <c r="AN288" s="108">
        <v>5</v>
      </c>
      <c r="AO288" s="112">
        <f t="shared" si="60"/>
        <v>450</v>
      </c>
      <c r="AP288" s="109">
        <v>3</v>
      </c>
      <c r="AQ288" s="98">
        <f t="shared" si="64"/>
        <v>270</v>
      </c>
      <c r="AR288" s="69" t="s">
        <v>34</v>
      </c>
    </row>
    <row r="289" spans="1:44" x14ac:dyDescent="0.25">
      <c r="A289" s="8" t="s">
        <v>30</v>
      </c>
      <c r="B289" s="7" t="s">
        <v>786</v>
      </c>
      <c r="C289" s="8" t="s">
        <v>18</v>
      </c>
      <c r="D289" s="8" t="s">
        <v>787</v>
      </c>
      <c r="E289" s="8" t="s">
        <v>806</v>
      </c>
      <c r="F289" s="9" t="s">
        <v>813</v>
      </c>
      <c r="G289" s="5" t="s">
        <v>814</v>
      </c>
      <c r="H289" s="8" t="s">
        <v>815</v>
      </c>
      <c r="I289" s="6">
        <v>8</v>
      </c>
      <c r="J289" s="6">
        <v>13</v>
      </c>
      <c r="K289" s="6">
        <v>0</v>
      </c>
      <c r="L289" s="6">
        <v>6</v>
      </c>
      <c r="M289" s="6">
        <v>6</v>
      </c>
      <c r="N289" s="6">
        <v>6</v>
      </c>
      <c r="O289" s="6">
        <v>14</v>
      </c>
      <c r="P289" s="6">
        <v>32</v>
      </c>
      <c r="Q289" s="6">
        <v>2</v>
      </c>
      <c r="R289" s="6">
        <v>2</v>
      </c>
      <c r="S289" s="6">
        <v>2</v>
      </c>
      <c r="T289" s="6">
        <v>4</v>
      </c>
      <c r="U289" s="6">
        <v>10</v>
      </c>
      <c r="V289" s="6">
        <v>126</v>
      </c>
      <c r="W289" s="136">
        <f t="shared" si="69"/>
        <v>11340</v>
      </c>
      <c r="X289" s="6">
        <v>8.4</v>
      </c>
      <c r="Y289" s="141">
        <f t="shared" si="61"/>
        <v>756</v>
      </c>
      <c r="Z289" s="6">
        <v>1680</v>
      </c>
      <c r="AA289" s="90">
        <f t="shared" si="67"/>
        <v>151200</v>
      </c>
      <c r="AB289" s="6">
        <v>840</v>
      </c>
      <c r="AC289" s="90">
        <f t="shared" si="68"/>
        <v>75600</v>
      </c>
      <c r="AD289" s="121">
        <v>467.50244220123739</v>
      </c>
      <c r="AE289" s="6">
        <v>840</v>
      </c>
      <c r="AF289" s="90">
        <f t="shared" si="62"/>
        <v>75600</v>
      </c>
      <c r="AG289" s="121">
        <v>7262.8134158254643</v>
      </c>
      <c r="AH289" s="6">
        <v>1.4</v>
      </c>
      <c r="AI289" s="90">
        <f t="shared" si="66"/>
        <v>125.99999999999999</v>
      </c>
      <c r="AJ289" s="121">
        <v>34.306816623234127</v>
      </c>
      <c r="AK289" s="6">
        <v>1.4</v>
      </c>
      <c r="AL289" s="90">
        <f t="shared" si="63"/>
        <v>125.99999999999999</v>
      </c>
      <c r="AM289" s="126">
        <v>125.99999999999999</v>
      </c>
      <c r="AN289" s="108">
        <v>10.5</v>
      </c>
      <c r="AO289" s="112">
        <f t="shared" si="60"/>
        <v>945</v>
      </c>
      <c r="AP289" s="109">
        <v>6.3</v>
      </c>
      <c r="AQ289" s="98">
        <f t="shared" si="64"/>
        <v>567</v>
      </c>
      <c r="AR289" s="69" t="s">
        <v>34</v>
      </c>
    </row>
    <row r="290" spans="1:44" x14ac:dyDescent="0.25">
      <c r="A290" s="8" t="s">
        <v>30</v>
      </c>
      <c r="B290" s="7" t="s">
        <v>786</v>
      </c>
      <c r="C290" s="8" t="s">
        <v>18</v>
      </c>
      <c r="D290" s="8" t="s">
        <v>787</v>
      </c>
      <c r="E290" s="8" t="s">
        <v>788</v>
      </c>
      <c r="F290" s="9" t="s">
        <v>792</v>
      </c>
      <c r="G290" s="5" t="s">
        <v>793</v>
      </c>
      <c r="H290" s="8" t="s">
        <v>794</v>
      </c>
      <c r="I290" s="6">
        <v>2</v>
      </c>
      <c r="J290" s="6">
        <v>6</v>
      </c>
      <c r="K290" s="6">
        <v>1</v>
      </c>
      <c r="L290" s="6">
        <v>4</v>
      </c>
      <c r="M290" s="6">
        <v>4</v>
      </c>
      <c r="N290" s="6">
        <v>4</v>
      </c>
      <c r="O290" s="6">
        <v>6</v>
      </c>
      <c r="P290" s="6">
        <v>18</v>
      </c>
      <c r="Q290" s="6">
        <v>2</v>
      </c>
      <c r="R290" s="6">
        <v>2</v>
      </c>
      <c r="S290" s="6">
        <v>2</v>
      </c>
      <c r="T290" s="6">
        <v>2</v>
      </c>
      <c r="U290" s="6">
        <v>8</v>
      </c>
      <c r="V290" s="6">
        <v>78</v>
      </c>
      <c r="W290" s="136">
        <f t="shared" si="69"/>
        <v>7020</v>
      </c>
      <c r="X290" s="6">
        <v>5.2</v>
      </c>
      <c r="Y290" s="141">
        <f t="shared" si="61"/>
        <v>468</v>
      </c>
      <c r="Z290" s="6">
        <v>640</v>
      </c>
      <c r="AA290" s="90">
        <f t="shared" si="67"/>
        <v>57600</v>
      </c>
      <c r="AB290" s="6">
        <v>320</v>
      </c>
      <c r="AC290" s="90">
        <f t="shared" si="68"/>
        <v>28800</v>
      </c>
      <c r="AD290" s="121">
        <v>178.09616845761423</v>
      </c>
      <c r="AE290" s="6">
        <v>320</v>
      </c>
      <c r="AF290" s="90">
        <f t="shared" si="62"/>
        <v>28800</v>
      </c>
      <c r="AG290" s="121">
        <v>2766.7860631716053</v>
      </c>
      <c r="AH290" s="6">
        <v>0.8666666666666667</v>
      </c>
      <c r="AI290" s="90">
        <f t="shared" si="66"/>
        <v>78</v>
      </c>
      <c r="AJ290" s="121">
        <v>21.237553147716365</v>
      </c>
      <c r="AK290" s="6">
        <v>0.8666666666666667</v>
      </c>
      <c r="AL290" s="90">
        <f t="shared" si="63"/>
        <v>78</v>
      </c>
      <c r="AM290" s="126">
        <v>78</v>
      </c>
      <c r="AN290" s="108">
        <v>4</v>
      </c>
      <c r="AO290" s="112">
        <f t="shared" si="60"/>
        <v>360</v>
      </c>
      <c r="AP290" s="109">
        <v>2.4</v>
      </c>
      <c r="AQ290" s="98">
        <f t="shared" si="64"/>
        <v>216</v>
      </c>
      <c r="AR290" s="69" t="s">
        <v>34</v>
      </c>
    </row>
    <row r="291" spans="1:44" x14ac:dyDescent="0.25">
      <c r="A291" s="8" t="s">
        <v>30</v>
      </c>
      <c r="B291" s="7" t="s">
        <v>786</v>
      </c>
      <c r="C291" s="8" t="s">
        <v>18</v>
      </c>
      <c r="D291" s="8" t="s">
        <v>787</v>
      </c>
      <c r="E291" s="8" t="s">
        <v>788</v>
      </c>
      <c r="F291" s="9" t="s">
        <v>792</v>
      </c>
      <c r="G291" s="5" t="s">
        <v>795</v>
      </c>
      <c r="H291" s="8" t="s">
        <v>796</v>
      </c>
      <c r="I291" s="6">
        <v>3</v>
      </c>
      <c r="J291" s="6">
        <v>14</v>
      </c>
      <c r="K291" s="6">
        <v>0</v>
      </c>
      <c r="L291" s="6">
        <v>6</v>
      </c>
      <c r="M291" s="6">
        <v>6</v>
      </c>
      <c r="N291" s="6">
        <v>6</v>
      </c>
      <c r="O291" s="6">
        <v>14</v>
      </c>
      <c r="P291" s="6">
        <v>32</v>
      </c>
      <c r="Q291" s="6">
        <v>2</v>
      </c>
      <c r="R291" s="6">
        <v>2</v>
      </c>
      <c r="S291" s="6">
        <v>2</v>
      </c>
      <c r="T291" s="6">
        <v>2</v>
      </c>
      <c r="U291" s="6">
        <v>8</v>
      </c>
      <c r="V291" s="6">
        <v>120</v>
      </c>
      <c r="W291" s="136">
        <f t="shared" si="69"/>
        <v>10800</v>
      </c>
      <c r="X291" s="6">
        <v>8</v>
      </c>
      <c r="Y291" s="141">
        <f t="shared" si="61"/>
        <v>720</v>
      </c>
      <c r="Z291" s="6">
        <v>1360</v>
      </c>
      <c r="AA291" s="90">
        <f t="shared" si="67"/>
        <v>122400</v>
      </c>
      <c r="AB291" s="6">
        <v>680</v>
      </c>
      <c r="AC291" s="90">
        <f t="shared" si="68"/>
        <v>61200</v>
      </c>
      <c r="AD291" s="121">
        <v>378.45435797243027</v>
      </c>
      <c r="AE291" s="6">
        <v>680</v>
      </c>
      <c r="AF291" s="90">
        <f t="shared" si="62"/>
        <v>61200</v>
      </c>
      <c r="AG291" s="121">
        <v>5879.420384239661</v>
      </c>
      <c r="AH291" s="6">
        <v>1.3333333333333333</v>
      </c>
      <c r="AI291" s="90">
        <f t="shared" si="66"/>
        <v>120</v>
      </c>
      <c r="AJ291" s="121">
        <v>32.673158688794402</v>
      </c>
      <c r="AK291" s="6">
        <v>1.3333333333333333</v>
      </c>
      <c r="AL291" s="90">
        <f t="shared" si="63"/>
        <v>120</v>
      </c>
      <c r="AM291" s="126">
        <v>120</v>
      </c>
      <c r="AN291" s="108">
        <v>8.5</v>
      </c>
      <c r="AO291" s="112">
        <f t="shared" ref="AO291:AO297" si="70">AN291*90</f>
        <v>765</v>
      </c>
      <c r="AP291" s="109">
        <v>5.0999999999999996</v>
      </c>
      <c r="AQ291" s="98">
        <f t="shared" si="64"/>
        <v>458.99999999999994</v>
      </c>
      <c r="AR291" s="69" t="s">
        <v>34</v>
      </c>
    </row>
    <row r="292" spans="1:44" x14ac:dyDescent="0.25">
      <c r="A292" s="8" t="s">
        <v>30</v>
      </c>
      <c r="B292" s="7" t="s">
        <v>786</v>
      </c>
      <c r="C292" s="8" t="s">
        <v>18</v>
      </c>
      <c r="D292" s="8" t="s">
        <v>787</v>
      </c>
      <c r="E292" s="8" t="s">
        <v>806</v>
      </c>
      <c r="F292" s="9" t="s">
        <v>816</v>
      </c>
      <c r="G292" s="5" t="s">
        <v>817</v>
      </c>
      <c r="H292" s="8" t="s">
        <v>818</v>
      </c>
      <c r="I292" s="6">
        <v>18</v>
      </c>
      <c r="J292" s="6">
        <v>13</v>
      </c>
      <c r="K292" s="6">
        <v>0</v>
      </c>
      <c r="L292" s="6">
        <v>6</v>
      </c>
      <c r="M292" s="6">
        <v>6</v>
      </c>
      <c r="N292" s="6">
        <v>6</v>
      </c>
      <c r="O292" s="6">
        <v>14</v>
      </c>
      <c r="P292" s="6">
        <v>32</v>
      </c>
      <c r="Q292" s="6">
        <v>4</v>
      </c>
      <c r="R292" s="6">
        <v>4</v>
      </c>
      <c r="S292" s="6">
        <v>6</v>
      </c>
      <c r="T292" s="6">
        <v>10</v>
      </c>
      <c r="U292" s="6">
        <v>24</v>
      </c>
      <c r="V292" s="6">
        <v>168</v>
      </c>
      <c r="W292" s="136">
        <f t="shared" si="69"/>
        <v>15120</v>
      </c>
      <c r="X292" s="6">
        <v>11.2</v>
      </c>
      <c r="Y292" s="141">
        <f t="shared" ref="Y292:Y297" si="71">X292*90</f>
        <v>1007.9999999999999</v>
      </c>
      <c r="Z292" s="6">
        <v>2480</v>
      </c>
      <c r="AA292" s="90">
        <f t="shared" si="67"/>
        <v>223200</v>
      </c>
      <c r="AB292" s="6">
        <v>1240</v>
      </c>
      <c r="AC292" s="90">
        <f t="shared" si="68"/>
        <v>111600</v>
      </c>
      <c r="AD292" s="121">
        <v>690.12265277325514</v>
      </c>
      <c r="AE292" s="6">
        <v>1240</v>
      </c>
      <c r="AF292" s="90">
        <f t="shared" ref="AF292:AF298" si="72">AE292*90</f>
        <v>111600</v>
      </c>
      <c r="AG292" s="121">
        <v>10721.295994789971</v>
      </c>
      <c r="AH292" s="6">
        <v>1.8666666666666667</v>
      </c>
      <c r="AI292" s="90">
        <f t="shared" si="66"/>
        <v>168</v>
      </c>
      <c r="AJ292" s="121">
        <v>45.742422164312174</v>
      </c>
      <c r="AK292" s="6">
        <v>1.8666666666666667</v>
      </c>
      <c r="AL292" s="90">
        <f t="shared" ref="AL292:AL297" si="73">AK292*90</f>
        <v>168</v>
      </c>
      <c r="AM292" s="126">
        <v>168</v>
      </c>
      <c r="AN292" s="108">
        <v>15.5</v>
      </c>
      <c r="AO292" s="112">
        <f t="shared" si="70"/>
        <v>1395</v>
      </c>
      <c r="AP292" s="109">
        <v>9.2999999999999989</v>
      </c>
      <c r="AQ292" s="98">
        <f t="shared" ref="AQ292:AQ298" si="74">AP292*90</f>
        <v>836.99999999999989</v>
      </c>
      <c r="AR292" s="69" t="s">
        <v>34</v>
      </c>
    </row>
    <row r="293" spans="1:44" x14ac:dyDescent="0.25">
      <c r="A293" s="8" t="s">
        <v>30</v>
      </c>
      <c r="B293" s="7" t="s">
        <v>786</v>
      </c>
      <c r="C293" s="8" t="s">
        <v>18</v>
      </c>
      <c r="D293" s="8" t="s">
        <v>787</v>
      </c>
      <c r="E293" s="8" t="s">
        <v>835</v>
      </c>
      <c r="F293" s="9" t="s">
        <v>839</v>
      </c>
      <c r="G293" s="5" t="s">
        <v>840</v>
      </c>
      <c r="H293" s="8" t="s">
        <v>841</v>
      </c>
      <c r="I293" s="6">
        <v>30</v>
      </c>
      <c r="J293" s="6">
        <v>20</v>
      </c>
      <c r="K293" s="6">
        <v>0</v>
      </c>
      <c r="L293" s="6">
        <v>8</v>
      </c>
      <c r="M293" s="6">
        <v>8</v>
      </c>
      <c r="N293" s="6">
        <v>8</v>
      </c>
      <c r="O293" s="6">
        <v>20</v>
      </c>
      <c r="P293" s="6">
        <v>44</v>
      </c>
      <c r="Q293" s="6">
        <v>6</v>
      </c>
      <c r="R293" s="6">
        <v>6</v>
      </c>
      <c r="S293" s="6">
        <v>8</v>
      </c>
      <c r="T293" s="6">
        <v>16</v>
      </c>
      <c r="U293" s="6">
        <v>36</v>
      </c>
      <c r="V293" s="6">
        <v>240</v>
      </c>
      <c r="W293" s="136">
        <f t="shared" si="69"/>
        <v>21600</v>
      </c>
      <c r="X293" s="6">
        <v>16</v>
      </c>
      <c r="Y293" s="141">
        <f t="shared" si="71"/>
        <v>1440</v>
      </c>
      <c r="Z293" s="6">
        <v>4000</v>
      </c>
      <c r="AA293" s="90">
        <f t="shared" si="67"/>
        <v>360000</v>
      </c>
      <c r="AB293" s="6">
        <v>2000</v>
      </c>
      <c r="AC293" s="90">
        <f t="shared" si="68"/>
        <v>180000</v>
      </c>
      <c r="AD293" s="121">
        <v>1113.1010528600891</v>
      </c>
      <c r="AE293" s="6">
        <v>2000</v>
      </c>
      <c r="AF293" s="90">
        <f t="shared" si="72"/>
        <v>180000</v>
      </c>
      <c r="AG293" s="121">
        <v>17292.412894822537</v>
      </c>
      <c r="AH293" s="6">
        <v>2.6666666666666665</v>
      </c>
      <c r="AI293" s="90">
        <f t="shared" si="66"/>
        <v>240</v>
      </c>
      <c r="AJ293" s="121">
        <v>65.346317377588804</v>
      </c>
      <c r="AK293" s="6">
        <v>2.6666666666666665</v>
      </c>
      <c r="AL293" s="90">
        <f t="shared" si="73"/>
        <v>240</v>
      </c>
      <c r="AM293" s="126">
        <v>240</v>
      </c>
      <c r="AN293" s="108">
        <v>25</v>
      </c>
      <c r="AO293" s="112">
        <f t="shared" si="70"/>
        <v>2250</v>
      </c>
      <c r="AP293" s="109">
        <v>15</v>
      </c>
      <c r="AQ293" s="98">
        <f t="shared" si="74"/>
        <v>1350</v>
      </c>
      <c r="AR293" s="69" t="s">
        <v>34</v>
      </c>
    </row>
    <row r="294" spans="1:44" x14ac:dyDescent="0.25">
      <c r="A294" s="8" t="s">
        <v>30</v>
      </c>
      <c r="B294" s="7" t="s">
        <v>786</v>
      </c>
      <c r="C294" s="8" t="s">
        <v>18</v>
      </c>
      <c r="D294" s="8" t="s">
        <v>787</v>
      </c>
      <c r="E294" s="8" t="s">
        <v>788</v>
      </c>
      <c r="F294" s="9" t="s">
        <v>797</v>
      </c>
      <c r="G294" s="5" t="s">
        <v>798</v>
      </c>
      <c r="H294" s="8" t="s">
        <v>799</v>
      </c>
      <c r="I294" s="6">
        <v>4</v>
      </c>
      <c r="J294" s="6">
        <v>5</v>
      </c>
      <c r="K294" s="6">
        <v>0</v>
      </c>
      <c r="L294" s="6">
        <v>2</v>
      </c>
      <c r="M294" s="6">
        <v>2</v>
      </c>
      <c r="N294" s="6">
        <v>2</v>
      </c>
      <c r="O294" s="6">
        <v>6</v>
      </c>
      <c r="P294" s="6">
        <v>12</v>
      </c>
      <c r="Q294" s="6">
        <v>2</v>
      </c>
      <c r="R294" s="6">
        <v>2</v>
      </c>
      <c r="S294" s="6">
        <v>2</v>
      </c>
      <c r="T294" s="6">
        <v>2</v>
      </c>
      <c r="U294" s="6">
        <v>8</v>
      </c>
      <c r="V294" s="6">
        <v>60</v>
      </c>
      <c r="W294" s="136">
        <f t="shared" si="69"/>
        <v>5400</v>
      </c>
      <c r="X294" s="6">
        <v>4</v>
      </c>
      <c r="Y294" s="141">
        <f t="shared" si="71"/>
        <v>360</v>
      </c>
      <c r="Z294" s="6">
        <v>720</v>
      </c>
      <c r="AA294" s="90">
        <f t="shared" si="67"/>
        <v>64800</v>
      </c>
      <c r="AB294" s="6">
        <v>360</v>
      </c>
      <c r="AC294" s="90">
        <f t="shared" si="68"/>
        <v>32400</v>
      </c>
      <c r="AD294" s="121">
        <v>200.35818951481602</v>
      </c>
      <c r="AE294" s="6">
        <v>360</v>
      </c>
      <c r="AF294" s="90">
        <f t="shared" si="72"/>
        <v>32400</v>
      </c>
      <c r="AG294" s="121">
        <v>3112.6343210680561</v>
      </c>
      <c r="AH294" s="6">
        <v>0.66666666666666663</v>
      </c>
      <c r="AI294" s="90">
        <f t="shared" si="66"/>
        <v>60</v>
      </c>
      <c r="AJ294" s="121">
        <v>16.336579344397201</v>
      </c>
      <c r="AK294" s="6">
        <v>0.66666666666666663</v>
      </c>
      <c r="AL294" s="90">
        <f t="shared" si="73"/>
        <v>60</v>
      </c>
      <c r="AM294" s="126">
        <v>60</v>
      </c>
      <c r="AN294" s="108">
        <v>4.5</v>
      </c>
      <c r="AO294" s="112">
        <f t="shared" si="70"/>
        <v>405</v>
      </c>
      <c r="AP294" s="109">
        <v>2.6999999999999997</v>
      </c>
      <c r="AQ294" s="98">
        <f t="shared" si="74"/>
        <v>242.99999999999997</v>
      </c>
      <c r="AR294" s="69" t="s">
        <v>34</v>
      </c>
    </row>
    <row r="295" spans="1:44" x14ac:dyDescent="0.25">
      <c r="A295" s="8" t="s">
        <v>30</v>
      </c>
      <c r="B295" s="7" t="s">
        <v>786</v>
      </c>
      <c r="C295" s="8" t="s">
        <v>18</v>
      </c>
      <c r="D295" s="8" t="s">
        <v>787</v>
      </c>
      <c r="E295" s="8" t="s">
        <v>788</v>
      </c>
      <c r="F295" s="9" t="s">
        <v>797</v>
      </c>
      <c r="G295" s="5" t="s">
        <v>800</v>
      </c>
      <c r="H295" s="8" t="s">
        <v>801</v>
      </c>
      <c r="I295" s="6">
        <v>2</v>
      </c>
      <c r="J295" s="6">
        <v>3</v>
      </c>
      <c r="K295" s="6">
        <v>0</v>
      </c>
      <c r="L295" s="6">
        <v>2</v>
      </c>
      <c r="M295" s="6">
        <v>2</v>
      </c>
      <c r="N295" s="6">
        <v>2</v>
      </c>
      <c r="O295" s="6">
        <v>4</v>
      </c>
      <c r="P295" s="6">
        <v>10</v>
      </c>
      <c r="Q295" s="6">
        <v>2</v>
      </c>
      <c r="R295" s="6">
        <v>2</v>
      </c>
      <c r="S295" s="6">
        <v>2</v>
      </c>
      <c r="T295" s="6">
        <v>2</v>
      </c>
      <c r="U295" s="6">
        <v>8</v>
      </c>
      <c r="V295" s="6">
        <v>54</v>
      </c>
      <c r="W295" s="136">
        <f t="shared" si="69"/>
        <v>4860</v>
      </c>
      <c r="X295" s="6">
        <v>3.6</v>
      </c>
      <c r="Y295" s="141">
        <f t="shared" si="71"/>
        <v>324</v>
      </c>
      <c r="Z295" s="6">
        <v>400</v>
      </c>
      <c r="AA295" s="90">
        <f t="shared" si="67"/>
        <v>36000</v>
      </c>
      <c r="AB295" s="6">
        <v>200</v>
      </c>
      <c r="AC295" s="90">
        <f t="shared" si="68"/>
        <v>18000</v>
      </c>
      <c r="AD295" s="121">
        <v>111.31010528600891</v>
      </c>
      <c r="AE295" s="6">
        <v>200</v>
      </c>
      <c r="AF295" s="90">
        <f t="shared" si="72"/>
        <v>18000</v>
      </c>
      <c r="AG295" s="121">
        <v>1729.2412894822533</v>
      </c>
      <c r="AH295" s="6">
        <v>0.6</v>
      </c>
      <c r="AI295" s="90">
        <f t="shared" si="66"/>
        <v>54</v>
      </c>
      <c r="AJ295" s="121">
        <v>14.702921409957483</v>
      </c>
      <c r="AK295" s="6">
        <v>0.6</v>
      </c>
      <c r="AL295" s="90">
        <f t="shared" si="73"/>
        <v>54</v>
      </c>
      <c r="AM295" s="126">
        <v>54</v>
      </c>
      <c r="AN295" s="108">
        <v>2.5</v>
      </c>
      <c r="AO295" s="112">
        <f t="shared" si="70"/>
        <v>225</v>
      </c>
      <c r="AP295" s="109">
        <v>1.5</v>
      </c>
      <c r="AQ295" s="98">
        <f t="shared" si="74"/>
        <v>135</v>
      </c>
      <c r="AR295" s="69" t="s">
        <v>34</v>
      </c>
    </row>
    <row r="296" spans="1:44" x14ac:dyDescent="0.25">
      <c r="A296" s="8" t="s">
        <v>30</v>
      </c>
      <c r="B296" s="7" t="s">
        <v>786</v>
      </c>
      <c r="C296" s="8" t="s">
        <v>18</v>
      </c>
      <c r="D296" s="8" t="s">
        <v>787</v>
      </c>
      <c r="E296" s="8" t="s">
        <v>822</v>
      </c>
      <c r="F296" s="9" t="s">
        <v>829</v>
      </c>
      <c r="G296" s="5" t="s">
        <v>830</v>
      </c>
      <c r="H296" s="8" t="s">
        <v>831</v>
      </c>
      <c r="I296" s="6">
        <v>16</v>
      </c>
      <c r="J296" s="6">
        <v>24</v>
      </c>
      <c r="K296" s="6">
        <v>0</v>
      </c>
      <c r="L296" s="6">
        <v>10</v>
      </c>
      <c r="M296" s="6">
        <v>10</v>
      </c>
      <c r="N296" s="6">
        <v>10</v>
      </c>
      <c r="O296" s="6">
        <v>24</v>
      </c>
      <c r="P296" s="6">
        <v>54</v>
      </c>
      <c r="Q296" s="6">
        <v>4</v>
      </c>
      <c r="R296" s="6">
        <v>4</v>
      </c>
      <c r="S296" s="6">
        <v>4</v>
      </c>
      <c r="T296" s="6">
        <v>8</v>
      </c>
      <c r="U296" s="6">
        <v>20</v>
      </c>
      <c r="V296" s="6">
        <v>222</v>
      </c>
      <c r="W296" s="136">
        <f t="shared" si="69"/>
        <v>19980</v>
      </c>
      <c r="X296" s="6">
        <v>14.8</v>
      </c>
      <c r="Y296" s="141">
        <f t="shared" si="71"/>
        <v>1332</v>
      </c>
      <c r="Z296" s="6">
        <v>3200</v>
      </c>
      <c r="AA296" s="90">
        <f t="shared" si="67"/>
        <v>288000</v>
      </c>
      <c r="AB296" s="6">
        <v>1600</v>
      </c>
      <c r="AC296" s="90">
        <f t="shared" si="68"/>
        <v>144000</v>
      </c>
      <c r="AD296" s="121">
        <v>890.48084228807124</v>
      </c>
      <c r="AE296" s="6">
        <v>1600</v>
      </c>
      <c r="AF296" s="90">
        <f t="shared" si="72"/>
        <v>144000</v>
      </c>
      <c r="AG296" s="121">
        <v>13833.930315858026</v>
      </c>
      <c r="AH296" s="6">
        <v>2.4666666666666668</v>
      </c>
      <c r="AI296" s="90">
        <f t="shared" si="66"/>
        <v>222</v>
      </c>
      <c r="AJ296" s="121">
        <v>60.445343574269657</v>
      </c>
      <c r="AK296" s="6">
        <v>2.4666666666666668</v>
      </c>
      <c r="AL296" s="90">
        <f t="shared" si="73"/>
        <v>222</v>
      </c>
      <c r="AM296" s="126">
        <v>222</v>
      </c>
      <c r="AN296" s="108">
        <v>20</v>
      </c>
      <c r="AO296" s="112">
        <f t="shared" si="70"/>
        <v>1800</v>
      </c>
      <c r="AP296" s="109">
        <v>12</v>
      </c>
      <c r="AQ296" s="98">
        <f t="shared" si="74"/>
        <v>1080</v>
      </c>
      <c r="AR296" s="69" t="s">
        <v>34</v>
      </c>
    </row>
    <row r="297" spans="1:44" x14ac:dyDescent="0.25">
      <c r="A297" s="8" t="s">
        <v>30</v>
      </c>
      <c r="B297" s="7" t="s">
        <v>786</v>
      </c>
      <c r="C297" s="8" t="s">
        <v>18</v>
      </c>
      <c r="D297" s="8" t="s">
        <v>787</v>
      </c>
      <c r="E297" s="8" t="s">
        <v>822</v>
      </c>
      <c r="F297" s="9" t="s">
        <v>832</v>
      </c>
      <c r="G297" s="5" t="s">
        <v>833</v>
      </c>
      <c r="H297" s="8" t="s">
        <v>834</v>
      </c>
      <c r="I297" s="6">
        <v>22</v>
      </c>
      <c r="J297" s="6">
        <v>10</v>
      </c>
      <c r="K297" s="6">
        <v>0</v>
      </c>
      <c r="L297" s="6">
        <v>4</v>
      </c>
      <c r="M297" s="6">
        <v>4</v>
      </c>
      <c r="N297" s="6">
        <v>4</v>
      </c>
      <c r="O297" s="6">
        <v>10</v>
      </c>
      <c r="P297" s="6">
        <v>22</v>
      </c>
      <c r="Q297" s="6">
        <v>6</v>
      </c>
      <c r="R297" s="6">
        <v>6</v>
      </c>
      <c r="S297" s="6">
        <v>6</v>
      </c>
      <c r="T297" s="6">
        <v>12</v>
      </c>
      <c r="U297" s="6">
        <v>30</v>
      </c>
      <c r="V297" s="6">
        <v>156</v>
      </c>
      <c r="W297" s="136">
        <f t="shared" si="69"/>
        <v>14040</v>
      </c>
      <c r="X297" s="6">
        <v>10.4</v>
      </c>
      <c r="Y297" s="141">
        <f t="shared" si="71"/>
        <v>936</v>
      </c>
      <c r="Z297" s="6">
        <v>2560</v>
      </c>
      <c r="AA297" s="90">
        <f t="shared" si="67"/>
        <v>230400</v>
      </c>
      <c r="AB297" s="6">
        <v>1280</v>
      </c>
      <c r="AC297" s="90">
        <f t="shared" si="68"/>
        <v>115200</v>
      </c>
      <c r="AD297" s="121">
        <v>712.3846738304569</v>
      </c>
      <c r="AE297" s="6">
        <v>1280</v>
      </c>
      <c r="AF297" s="92">
        <f t="shared" si="72"/>
        <v>115200</v>
      </c>
      <c r="AG297" s="122">
        <v>11067.144252686421</v>
      </c>
      <c r="AH297" s="6">
        <v>1.7333333333333334</v>
      </c>
      <c r="AI297" s="92">
        <f t="shared" si="66"/>
        <v>156</v>
      </c>
      <c r="AJ297" s="122">
        <v>42.475106295432731</v>
      </c>
      <c r="AK297" s="6">
        <v>1.7333333333333334</v>
      </c>
      <c r="AL297" s="90">
        <f t="shared" si="73"/>
        <v>156</v>
      </c>
      <c r="AM297" s="126">
        <v>156</v>
      </c>
      <c r="AN297" s="108">
        <v>16</v>
      </c>
      <c r="AO297" s="112">
        <f t="shared" si="70"/>
        <v>1440</v>
      </c>
      <c r="AP297" s="109">
        <v>9.6</v>
      </c>
      <c r="AQ297" s="98">
        <f t="shared" si="74"/>
        <v>864</v>
      </c>
      <c r="AR297" s="69" t="s">
        <v>34</v>
      </c>
    </row>
    <row r="298" spans="1:44" ht="15.75" thickBot="1" x14ac:dyDescent="0.3">
      <c r="A298" s="63" t="s">
        <v>871</v>
      </c>
      <c r="B298" s="63"/>
      <c r="C298" s="63"/>
      <c r="D298" s="63"/>
      <c r="E298" s="63"/>
      <c r="F298" s="64"/>
      <c r="G298" s="64"/>
      <c r="H298" s="63"/>
      <c r="I298" s="65">
        <f>SUM(I163:I297)</f>
        <v>1531</v>
      </c>
      <c r="J298" s="65">
        <f t="shared" ref="J298:AP298" si="75">SUM(J163:J297)</f>
        <v>855</v>
      </c>
      <c r="K298" s="65">
        <f t="shared" si="75"/>
        <v>21</v>
      </c>
      <c r="L298" s="65">
        <f t="shared" si="75"/>
        <v>374</v>
      </c>
      <c r="M298" s="65">
        <f t="shared" si="75"/>
        <v>374</v>
      </c>
      <c r="N298" s="65">
        <f t="shared" si="75"/>
        <v>374</v>
      </c>
      <c r="O298" s="65">
        <f t="shared" si="75"/>
        <v>886</v>
      </c>
      <c r="P298" s="65">
        <f t="shared" si="75"/>
        <v>2008</v>
      </c>
      <c r="Q298" s="65">
        <f t="shared" si="75"/>
        <v>390</v>
      </c>
      <c r="R298" s="65">
        <f t="shared" si="75"/>
        <v>390</v>
      </c>
      <c r="S298" s="65">
        <f t="shared" si="75"/>
        <v>474</v>
      </c>
      <c r="T298" s="65">
        <f t="shared" si="75"/>
        <v>844</v>
      </c>
      <c r="U298" s="65">
        <f t="shared" si="75"/>
        <v>2098</v>
      </c>
      <c r="V298" s="65">
        <f t="shared" si="75"/>
        <v>12318</v>
      </c>
      <c r="W298" s="137">
        <f t="shared" si="69"/>
        <v>1108620</v>
      </c>
      <c r="X298" s="65">
        <f t="shared" si="75"/>
        <v>821.19999999999959</v>
      </c>
      <c r="Y298" s="140">
        <f>X298*90</f>
        <v>73907.999999999956</v>
      </c>
      <c r="Z298" s="65">
        <f t="shared" si="75"/>
        <v>190880</v>
      </c>
      <c r="AA298" s="94">
        <f>Z298*90</f>
        <v>17179200</v>
      </c>
      <c r="AB298" s="65">
        <f t="shared" si="75"/>
        <v>95440</v>
      </c>
      <c r="AC298" s="94">
        <f>AB298*90</f>
        <v>8589600</v>
      </c>
      <c r="AD298" s="123">
        <v>53117.182242483439</v>
      </c>
      <c r="AE298" s="65">
        <f t="shared" si="75"/>
        <v>95440</v>
      </c>
      <c r="AF298" s="94">
        <f t="shared" si="72"/>
        <v>8589600</v>
      </c>
      <c r="AG298" s="123">
        <v>825193.9433409312</v>
      </c>
      <c r="AH298" s="65">
        <f t="shared" si="75"/>
        <v>136.86666666666653</v>
      </c>
      <c r="AI298" s="94">
        <f t="shared" si="66"/>
        <v>12317.999999999987</v>
      </c>
      <c r="AJ298" s="123">
        <v>3353.8997394047424</v>
      </c>
      <c r="AK298" s="65">
        <f t="shared" si="75"/>
        <v>136.86666666666653</v>
      </c>
      <c r="AL298" s="94">
        <f>AK298*90</f>
        <v>12317.999999999987</v>
      </c>
      <c r="AM298" s="123">
        <v>12317.999999999987</v>
      </c>
      <c r="AN298" s="65">
        <f t="shared" si="75"/>
        <v>1193</v>
      </c>
      <c r="AO298" s="65">
        <f>AN298*90</f>
        <v>107370</v>
      </c>
      <c r="AP298" s="65">
        <f t="shared" si="75"/>
        <v>715.8</v>
      </c>
      <c r="AQ298" s="94">
        <f t="shared" si="74"/>
        <v>64421.999999999993</v>
      </c>
      <c r="AR298" s="63"/>
    </row>
    <row r="299" spans="1:44" x14ac:dyDescent="0.25">
      <c r="W299" s="136">
        <f t="shared" si="69"/>
        <v>0</v>
      </c>
      <c r="Y299" s="143"/>
      <c r="AA299" s="99"/>
      <c r="AC299" s="99"/>
      <c r="AD299" s="129"/>
      <c r="AG299" s="129"/>
      <c r="AJ299" s="127"/>
      <c r="AM299" s="129"/>
      <c r="AR299" s="29"/>
    </row>
    <row r="300" spans="1:44" ht="15.75" thickBot="1" x14ac:dyDescent="0.3">
      <c r="A300" s="63" t="s">
        <v>874</v>
      </c>
      <c r="B300" s="63"/>
      <c r="C300" s="63"/>
      <c r="D300" s="63"/>
      <c r="E300" s="63"/>
      <c r="F300" s="64"/>
      <c r="G300" s="64"/>
      <c r="H300" s="63"/>
      <c r="I300" s="65">
        <f>I298+I162</f>
        <v>6185</v>
      </c>
      <c r="J300" s="65">
        <f t="shared" ref="J300:AQ300" si="76">J298+J162</f>
        <v>3028</v>
      </c>
      <c r="K300" s="65">
        <f t="shared" si="76"/>
        <v>57</v>
      </c>
      <c r="L300" s="65">
        <f t="shared" si="76"/>
        <v>1270</v>
      </c>
      <c r="M300" s="65">
        <f t="shared" si="76"/>
        <v>1270</v>
      </c>
      <c r="N300" s="65">
        <f t="shared" si="76"/>
        <v>1270</v>
      </c>
      <c r="O300" s="65">
        <f t="shared" si="76"/>
        <v>3076</v>
      </c>
      <c r="P300" s="65">
        <f t="shared" si="76"/>
        <v>6886</v>
      </c>
      <c r="Q300" s="65">
        <f t="shared" si="76"/>
        <v>1388</v>
      </c>
      <c r="R300" s="65">
        <f t="shared" si="76"/>
        <v>1388</v>
      </c>
      <c r="S300" s="65">
        <f t="shared" si="76"/>
        <v>1706</v>
      </c>
      <c r="T300" s="65">
        <f t="shared" si="76"/>
        <v>3214</v>
      </c>
      <c r="U300" s="65">
        <f t="shared" si="76"/>
        <v>7696</v>
      </c>
      <c r="V300" s="65">
        <f t="shared" si="76"/>
        <v>43746</v>
      </c>
      <c r="W300" s="139">
        <f t="shared" si="76"/>
        <v>3937140</v>
      </c>
      <c r="X300" s="65">
        <f t="shared" si="76"/>
        <v>2916.3999999999987</v>
      </c>
      <c r="Y300" s="139">
        <f t="shared" si="76"/>
        <v>262475.99999999988</v>
      </c>
      <c r="Z300" s="65">
        <f t="shared" si="76"/>
        <v>737040</v>
      </c>
      <c r="AA300" s="65">
        <f t="shared" si="76"/>
        <v>66333600</v>
      </c>
      <c r="AB300" s="65">
        <f t="shared" si="76"/>
        <v>368520</v>
      </c>
      <c r="AC300" s="65">
        <f t="shared" si="76"/>
        <v>33166800</v>
      </c>
      <c r="AD300" s="128">
        <v>205100</v>
      </c>
      <c r="AE300" s="65">
        <f t="shared" si="76"/>
        <v>368520</v>
      </c>
      <c r="AF300" s="65">
        <f t="shared" si="76"/>
        <v>33166800</v>
      </c>
      <c r="AG300" s="128">
        <v>3186300</v>
      </c>
      <c r="AH300" s="65">
        <f t="shared" si="76"/>
        <v>486.06666666666661</v>
      </c>
      <c r="AI300" s="65">
        <f t="shared" si="76"/>
        <v>43745.999999999993</v>
      </c>
      <c r="AJ300" s="128">
        <v>11911</v>
      </c>
      <c r="AK300" s="65">
        <f t="shared" si="76"/>
        <v>486.06666666666661</v>
      </c>
      <c r="AL300" s="65">
        <f t="shared" si="76"/>
        <v>43745.999999999993</v>
      </c>
      <c r="AM300" s="128">
        <v>43745.999999999993</v>
      </c>
      <c r="AN300" s="65">
        <f t="shared" si="76"/>
        <v>4606.5</v>
      </c>
      <c r="AO300" s="65">
        <f t="shared" si="76"/>
        <v>414585</v>
      </c>
      <c r="AP300" s="65">
        <f t="shared" si="76"/>
        <v>2763.9000000000005</v>
      </c>
      <c r="AQ300" s="65">
        <f t="shared" si="76"/>
        <v>248751.00000000003</v>
      </c>
      <c r="AR300" s="63"/>
    </row>
    <row r="301" spans="1:44" x14ac:dyDescent="0.25">
      <c r="W301" s="136">
        <f t="shared" si="69"/>
        <v>0</v>
      </c>
      <c r="Y301" s="143"/>
      <c r="AA301" s="99"/>
      <c r="AC301" s="99"/>
      <c r="AD301" s="99"/>
      <c r="AM301" s="129"/>
      <c r="AR301" s="29"/>
    </row>
    <row r="302" spans="1:44" ht="15.75" thickBot="1" x14ac:dyDescent="0.3">
      <c r="A302" s="63" t="s">
        <v>879</v>
      </c>
      <c r="B302" s="63"/>
      <c r="C302" s="63"/>
      <c r="D302" s="63"/>
      <c r="E302" s="63"/>
      <c r="F302" s="64"/>
      <c r="G302" s="64"/>
      <c r="H302" s="63"/>
      <c r="I302" s="65">
        <f>I300+I53</f>
        <v>8147</v>
      </c>
      <c r="J302" s="65">
        <f t="shared" ref="J302:AQ302" si="77">J300+J53</f>
        <v>4568</v>
      </c>
      <c r="K302" s="65">
        <f t="shared" si="77"/>
        <v>93</v>
      </c>
      <c r="L302" s="65">
        <f t="shared" si="77"/>
        <v>1904</v>
      </c>
      <c r="M302" s="65">
        <f t="shared" si="77"/>
        <v>1904</v>
      </c>
      <c r="N302" s="65">
        <f t="shared" si="77"/>
        <v>1904</v>
      </c>
      <c r="O302" s="65">
        <f t="shared" si="77"/>
        <v>4626</v>
      </c>
      <c r="P302" s="65">
        <f t="shared" si="77"/>
        <v>10338</v>
      </c>
      <c r="Q302" s="65">
        <f t="shared" si="77"/>
        <v>1800</v>
      </c>
      <c r="R302" s="65">
        <f t="shared" si="77"/>
        <v>1800</v>
      </c>
      <c r="S302" s="65">
        <f t="shared" si="77"/>
        <v>2228</v>
      </c>
      <c r="T302" s="65">
        <f t="shared" si="77"/>
        <v>4220</v>
      </c>
      <c r="U302" s="65">
        <f t="shared" si="77"/>
        <v>10048</v>
      </c>
      <c r="V302" s="65">
        <f t="shared" si="77"/>
        <v>61158</v>
      </c>
      <c r="W302" s="139">
        <f t="shared" si="77"/>
        <v>5504220</v>
      </c>
      <c r="X302" s="65">
        <f t="shared" si="77"/>
        <v>4077.1999999999989</v>
      </c>
      <c r="Y302" s="139">
        <f t="shared" si="77"/>
        <v>366947.99999999988</v>
      </c>
      <c r="Z302" s="65">
        <f t="shared" si="77"/>
        <v>1017200</v>
      </c>
      <c r="AA302" s="65">
        <f t="shared" si="77"/>
        <v>91548000</v>
      </c>
      <c r="AB302" s="65">
        <f t="shared" si="77"/>
        <v>508600</v>
      </c>
      <c r="AC302" s="65">
        <f t="shared" si="77"/>
        <v>45774000</v>
      </c>
      <c r="AD302" s="65"/>
      <c r="AE302" s="65">
        <f t="shared" si="77"/>
        <v>508600</v>
      </c>
      <c r="AF302" s="65">
        <f t="shared" si="77"/>
        <v>45774000</v>
      </c>
      <c r="AG302" s="65"/>
      <c r="AH302" s="65">
        <f t="shared" si="77"/>
        <v>679.5333333333333</v>
      </c>
      <c r="AI302" s="65">
        <f t="shared" si="77"/>
        <v>61157.999999999993</v>
      </c>
      <c r="AJ302" s="130"/>
      <c r="AK302" s="65">
        <f t="shared" si="77"/>
        <v>679.5333333333333</v>
      </c>
      <c r="AL302" s="65">
        <f t="shared" si="77"/>
        <v>61157.999999999993</v>
      </c>
      <c r="AM302" s="128">
        <v>61157.999999999993</v>
      </c>
      <c r="AN302" s="65">
        <f t="shared" si="77"/>
        <v>6357.5</v>
      </c>
      <c r="AO302" s="65">
        <f t="shared" si="77"/>
        <v>572175</v>
      </c>
      <c r="AP302" s="65">
        <f t="shared" si="77"/>
        <v>3814.5000000000005</v>
      </c>
      <c r="AQ302" s="65">
        <f t="shared" si="77"/>
        <v>343305</v>
      </c>
      <c r="AR302" s="63"/>
    </row>
    <row r="303" spans="1:44" x14ac:dyDescent="0.25">
      <c r="Y303" s="95"/>
      <c r="AC303" s="99"/>
      <c r="AD303" s="99"/>
      <c r="AR303" s="29"/>
    </row>
    <row r="304" spans="1:44" x14ac:dyDescent="0.25">
      <c r="Y304" s="95"/>
      <c r="AB304" s="117"/>
      <c r="AC304" s="99"/>
      <c r="AD304" s="99"/>
      <c r="AE304" s="117"/>
      <c r="AH304" s="117"/>
      <c r="AK304" s="117"/>
      <c r="AM304" s="118"/>
    </row>
    <row r="305" spans="1:44" x14ac:dyDescent="0.25">
      <c r="Y305" s="95"/>
      <c r="AB305" s="117"/>
      <c r="AC305" s="99"/>
      <c r="AD305" s="99"/>
      <c r="AH305" s="117"/>
      <c r="AK305" s="117"/>
      <c r="AM305" s="118"/>
    </row>
    <row r="306" spans="1:44" x14ac:dyDescent="0.25">
      <c r="Y306" s="95"/>
      <c r="AB306" s="117"/>
      <c r="AC306" s="99"/>
      <c r="AD306" s="99"/>
      <c r="AH306" s="117"/>
      <c r="AK306" s="117"/>
      <c r="AM306" s="118"/>
    </row>
    <row r="307" spans="1:44" x14ac:dyDescent="0.25">
      <c r="Y307" s="95"/>
      <c r="AB307" s="117"/>
      <c r="AH307" s="117"/>
      <c r="AK307" s="117"/>
      <c r="AM307" s="118"/>
    </row>
    <row r="308" spans="1:44" x14ac:dyDescent="0.25">
      <c r="Y308" s="95"/>
      <c r="AB308" s="117"/>
      <c r="AH308" s="117"/>
      <c r="AK308" s="117"/>
      <c r="AM308" s="118"/>
    </row>
    <row r="309" spans="1:44" x14ac:dyDescent="0.25">
      <c r="A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96"/>
      <c r="Z309"/>
      <c r="AA309"/>
      <c r="AB309" s="117"/>
      <c r="AC309"/>
      <c r="AD309"/>
      <c r="AE309"/>
      <c r="AF309" s="102"/>
      <c r="AG309" s="102"/>
      <c r="AH309" s="117"/>
      <c r="AI309" s="104"/>
      <c r="AJ309" s="104"/>
      <c r="AK309" s="117"/>
      <c r="AL309" s="102"/>
      <c r="AM309" s="119"/>
      <c r="AN309"/>
      <c r="AO309"/>
      <c r="AP309"/>
      <c r="AQ309" s="102"/>
      <c r="AR309"/>
    </row>
    <row r="310" spans="1:44" x14ac:dyDescent="0.25">
      <c r="A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 s="96"/>
      <c r="Z310"/>
      <c r="AA310"/>
      <c r="AB310" s="117"/>
      <c r="AC310"/>
      <c r="AD310"/>
      <c r="AE310"/>
      <c r="AF310" s="102"/>
      <c r="AG310" s="102"/>
      <c r="AH310" s="117"/>
      <c r="AI310" s="104"/>
      <c r="AJ310" s="104"/>
      <c r="AK310" s="117"/>
      <c r="AL310" s="102"/>
      <c r="AM310" s="119"/>
      <c r="AN310"/>
      <c r="AO310"/>
      <c r="AP310"/>
      <c r="AQ310" s="102"/>
      <c r="AR310"/>
    </row>
    <row r="311" spans="1:44" x14ac:dyDescent="0.25">
      <c r="A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 s="96"/>
      <c r="Z311"/>
      <c r="AA311"/>
      <c r="AB311" s="117"/>
      <c r="AC311"/>
      <c r="AD311"/>
      <c r="AE311"/>
      <c r="AF311" s="102"/>
      <c r="AG311" s="102"/>
      <c r="AH311" s="117"/>
      <c r="AI311" s="104"/>
      <c r="AJ311" s="104"/>
      <c r="AK311" s="117"/>
      <c r="AL311" s="102"/>
      <c r="AM311" s="119"/>
      <c r="AN311"/>
      <c r="AO311"/>
      <c r="AP311"/>
      <c r="AQ311" s="102"/>
      <c r="AR311"/>
    </row>
    <row r="312" spans="1:44" x14ac:dyDescent="0.25">
      <c r="A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 s="96"/>
      <c r="Z312"/>
      <c r="AA312"/>
      <c r="AB312" s="117"/>
      <c r="AC312"/>
      <c r="AD312"/>
      <c r="AE312"/>
      <c r="AF312" s="102"/>
      <c r="AG312" s="102"/>
      <c r="AH312" s="117"/>
      <c r="AI312" s="104"/>
      <c r="AJ312" s="104"/>
      <c r="AK312" s="117"/>
      <c r="AL312" s="102"/>
      <c r="AM312" s="119"/>
      <c r="AN312"/>
      <c r="AO312"/>
      <c r="AP312"/>
      <c r="AQ312" s="102"/>
      <c r="AR312"/>
    </row>
    <row r="313" spans="1:44" x14ac:dyDescent="0.25">
      <c r="A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 s="96"/>
      <c r="Z313"/>
      <c r="AA313"/>
      <c r="AB313" s="117"/>
      <c r="AC313"/>
      <c r="AD313"/>
      <c r="AE313"/>
      <c r="AF313" s="102"/>
      <c r="AG313" s="102"/>
      <c r="AH313" s="117"/>
      <c r="AI313" s="104"/>
      <c r="AJ313" s="104"/>
      <c r="AK313" s="117"/>
      <c r="AL313" s="102"/>
      <c r="AM313" s="119"/>
      <c r="AN313"/>
      <c r="AO313"/>
      <c r="AP313"/>
      <c r="AQ313" s="102"/>
      <c r="AR313"/>
    </row>
    <row r="314" spans="1:44" x14ac:dyDescent="0.25">
      <c r="A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 s="96"/>
      <c r="Z314"/>
      <c r="AA314"/>
      <c r="AB314" s="117"/>
      <c r="AC314"/>
      <c r="AD314"/>
      <c r="AE314"/>
      <c r="AF314" s="102"/>
      <c r="AG314" s="102"/>
      <c r="AH314" s="117"/>
      <c r="AI314" s="104"/>
      <c r="AJ314" s="104"/>
      <c r="AK314" s="117"/>
      <c r="AL314" s="102"/>
      <c r="AM314" s="119"/>
      <c r="AN314"/>
      <c r="AO314"/>
      <c r="AP314"/>
      <c r="AQ314" s="102"/>
      <c r="AR314"/>
    </row>
    <row r="315" spans="1:44" x14ac:dyDescent="0.25">
      <c r="Y315" s="95"/>
      <c r="AB315" s="117"/>
      <c r="AH315" s="117"/>
      <c r="AK315" s="117"/>
      <c r="AM315" s="118"/>
    </row>
    <row r="316" spans="1:44" x14ac:dyDescent="0.25">
      <c r="Y316" s="95"/>
      <c r="AB316" s="117"/>
      <c r="AH316" s="117"/>
      <c r="AK316" s="117"/>
      <c r="AM316" s="118"/>
    </row>
    <row r="317" spans="1:44" x14ac:dyDescent="0.25">
      <c r="Y317" s="95"/>
      <c r="AB317" s="117"/>
      <c r="AH317" s="117"/>
      <c r="AK317" s="117"/>
      <c r="AM317" s="118"/>
    </row>
    <row r="318" spans="1:44" x14ac:dyDescent="0.25">
      <c r="Y318" s="95"/>
      <c r="AB318" s="117"/>
      <c r="AH318" s="117"/>
      <c r="AK318" s="117"/>
      <c r="AM318" s="118"/>
    </row>
    <row r="319" spans="1:44" x14ac:dyDescent="0.25">
      <c r="Y319" s="95"/>
      <c r="AB319" s="117"/>
      <c r="AH319" s="117"/>
      <c r="AK319" s="117"/>
      <c r="AM319" s="118"/>
    </row>
    <row r="320" spans="1:44" x14ac:dyDescent="0.25">
      <c r="Y320" s="95"/>
      <c r="AB320" s="117"/>
      <c r="AH320" s="117"/>
      <c r="AK320" s="117"/>
      <c r="AM320" s="118"/>
    </row>
    <row r="321" spans="25:39" x14ac:dyDescent="0.25">
      <c r="Y321" s="95"/>
      <c r="AB321" s="117"/>
      <c r="AH321" s="117"/>
      <c r="AK321" s="117"/>
      <c r="AM321" s="118"/>
    </row>
    <row r="322" spans="25:39" x14ac:dyDescent="0.25">
      <c r="Y322" s="95"/>
      <c r="AB322" s="117"/>
      <c r="AH322" s="117"/>
      <c r="AK322" s="117"/>
      <c r="AM322" s="118"/>
    </row>
    <row r="323" spans="25:39" x14ac:dyDescent="0.25">
      <c r="Y323" s="95"/>
      <c r="AB323" s="117"/>
      <c r="AH323" s="117"/>
      <c r="AK323" s="117"/>
      <c r="AM323" s="118"/>
    </row>
    <row r="324" spans="25:39" x14ac:dyDescent="0.25">
      <c r="Y324" s="95"/>
      <c r="AB324" s="117"/>
      <c r="AH324" s="117"/>
      <c r="AK324" s="117"/>
      <c r="AM324" s="118"/>
    </row>
    <row r="325" spans="25:39" x14ac:dyDescent="0.25">
      <c r="Y325" s="95"/>
      <c r="AB325" s="117"/>
      <c r="AH325" s="117"/>
      <c r="AK325" s="117"/>
      <c r="AM325" s="118"/>
    </row>
    <row r="326" spans="25:39" x14ac:dyDescent="0.25">
      <c r="Y326" s="95"/>
      <c r="AB326" s="117"/>
      <c r="AH326" s="117"/>
      <c r="AK326" s="117"/>
      <c r="AM326" s="118"/>
    </row>
    <row r="327" spans="25:39" x14ac:dyDescent="0.25">
      <c r="Y327" s="95"/>
      <c r="AB327" s="117"/>
      <c r="AH327" s="117"/>
      <c r="AK327" s="117"/>
      <c r="AM327" s="118"/>
    </row>
    <row r="328" spans="25:39" x14ac:dyDescent="0.25">
      <c r="Y328" s="95"/>
      <c r="AB328" s="117"/>
      <c r="AH328" s="117"/>
      <c r="AK328" s="117"/>
      <c r="AM328" s="118"/>
    </row>
    <row r="329" spans="25:39" x14ac:dyDescent="0.25">
      <c r="AB329" s="117"/>
      <c r="AH329" s="117"/>
      <c r="AK329" s="117"/>
      <c r="AM329" s="118"/>
    </row>
    <row r="330" spans="25:39" x14ac:dyDescent="0.25">
      <c r="AB330" s="117"/>
      <c r="AH330" s="117"/>
      <c r="AK330" s="117"/>
      <c r="AM330" s="118"/>
    </row>
    <row r="331" spans="25:39" x14ac:dyDescent="0.25">
      <c r="AB331" s="117"/>
      <c r="AH331" s="117"/>
      <c r="AK331" s="117"/>
      <c r="AM331" s="118"/>
    </row>
    <row r="332" spans="25:39" x14ac:dyDescent="0.25">
      <c r="AB332" s="117"/>
      <c r="AH332" s="117"/>
      <c r="AK332" s="117"/>
      <c r="AM332" s="118"/>
    </row>
    <row r="333" spans="25:39" x14ac:dyDescent="0.25">
      <c r="AB333" s="117"/>
      <c r="AH333" s="117"/>
      <c r="AK333" s="117"/>
      <c r="AM333" s="118"/>
    </row>
    <row r="334" spans="25:39" x14ac:dyDescent="0.25">
      <c r="AB334" s="117"/>
      <c r="AH334" s="117"/>
      <c r="AK334" s="117"/>
      <c r="AM334" s="118"/>
    </row>
    <row r="335" spans="25:39" x14ac:dyDescent="0.25">
      <c r="AB335" s="117"/>
      <c r="AH335" s="117"/>
      <c r="AK335" s="117"/>
      <c r="AM335" s="118"/>
    </row>
    <row r="336" spans="25:39" x14ac:dyDescent="0.25">
      <c r="AB336" s="117"/>
      <c r="AH336" s="117"/>
      <c r="AK336" s="117"/>
      <c r="AM336" s="118"/>
    </row>
    <row r="337" spans="28:39" x14ac:dyDescent="0.25">
      <c r="AB337" s="117"/>
      <c r="AH337" s="117"/>
      <c r="AK337" s="117"/>
      <c r="AM337" s="118"/>
    </row>
    <row r="338" spans="28:39" x14ac:dyDescent="0.25">
      <c r="AB338" s="117"/>
      <c r="AH338" s="117"/>
      <c r="AK338" s="117"/>
      <c r="AM338" s="118"/>
    </row>
    <row r="339" spans="28:39" x14ac:dyDescent="0.25">
      <c r="AB339" s="117"/>
      <c r="AH339" s="117"/>
      <c r="AK339" s="117"/>
      <c r="AM339" s="118"/>
    </row>
    <row r="340" spans="28:39" x14ac:dyDescent="0.25">
      <c r="AB340" s="117"/>
      <c r="AH340" s="117"/>
      <c r="AK340" s="117"/>
      <c r="AM340" s="118"/>
    </row>
    <row r="341" spans="28:39" x14ac:dyDescent="0.25">
      <c r="AB341" s="117"/>
      <c r="AH341" s="117"/>
      <c r="AK341" s="117"/>
      <c r="AM341" s="118"/>
    </row>
    <row r="342" spans="28:39" x14ac:dyDescent="0.25">
      <c r="AB342" s="117"/>
      <c r="AH342" s="117"/>
      <c r="AK342" s="117"/>
      <c r="AM342" s="118"/>
    </row>
    <row r="343" spans="28:39" x14ac:dyDescent="0.25">
      <c r="AB343" s="117"/>
      <c r="AH343" s="117"/>
      <c r="AK343" s="117"/>
      <c r="AM343" s="118"/>
    </row>
    <row r="344" spans="28:39" x14ac:dyDescent="0.25">
      <c r="AB344" s="117"/>
      <c r="AH344" s="117"/>
      <c r="AK344" s="117"/>
      <c r="AM344" s="118"/>
    </row>
    <row r="345" spans="28:39" x14ac:dyDescent="0.25">
      <c r="AB345" s="117"/>
      <c r="AH345" s="117"/>
      <c r="AK345" s="117"/>
      <c r="AM345" s="118"/>
    </row>
    <row r="346" spans="28:39" x14ac:dyDescent="0.25">
      <c r="AB346" s="117"/>
      <c r="AH346" s="117"/>
      <c r="AK346" s="117"/>
      <c r="AM346" s="118"/>
    </row>
    <row r="347" spans="28:39" x14ac:dyDescent="0.25">
      <c r="AB347" s="117"/>
      <c r="AH347" s="117"/>
      <c r="AK347" s="117"/>
      <c r="AM347" s="118"/>
    </row>
    <row r="348" spans="28:39" x14ac:dyDescent="0.25">
      <c r="AB348" s="117"/>
      <c r="AH348" s="117"/>
      <c r="AK348" s="117"/>
      <c r="AM348" s="118"/>
    </row>
    <row r="349" spans="28:39" x14ac:dyDescent="0.25">
      <c r="AB349" s="117"/>
      <c r="AH349" s="117"/>
      <c r="AK349" s="117"/>
      <c r="AM349" s="118"/>
    </row>
    <row r="350" spans="28:39" x14ac:dyDescent="0.25">
      <c r="AB350" s="117"/>
      <c r="AH350" s="117"/>
      <c r="AK350" s="117"/>
      <c r="AM350" s="118"/>
    </row>
    <row r="351" spans="28:39" x14ac:dyDescent="0.25">
      <c r="AB351" s="117"/>
      <c r="AH351" s="117"/>
      <c r="AK351" s="117"/>
      <c r="AM351" s="118"/>
    </row>
    <row r="352" spans="28:39" x14ac:dyDescent="0.25">
      <c r="AB352" s="117"/>
      <c r="AH352" s="117"/>
      <c r="AK352" s="117"/>
      <c r="AM352" s="118"/>
    </row>
    <row r="353" spans="28:39" x14ac:dyDescent="0.25">
      <c r="AB353" s="117"/>
      <c r="AH353" s="117"/>
      <c r="AK353" s="117"/>
      <c r="AM353" s="118"/>
    </row>
    <row r="354" spans="28:39" x14ac:dyDescent="0.25">
      <c r="AB354" s="117"/>
      <c r="AH354" s="117"/>
      <c r="AK354" s="117"/>
      <c r="AM354" s="118"/>
    </row>
    <row r="355" spans="28:39" x14ac:dyDescent="0.25">
      <c r="AB355" s="117"/>
      <c r="AH355" s="117"/>
      <c r="AK355" s="117"/>
      <c r="AM355" s="118"/>
    </row>
    <row r="356" spans="28:39" x14ac:dyDescent="0.25">
      <c r="AB356" s="117"/>
      <c r="AH356" s="117"/>
      <c r="AK356" s="117"/>
      <c r="AM356" s="118"/>
    </row>
    <row r="357" spans="28:39" x14ac:dyDescent="0.25">
      <c r="AB357" s="117"/>
      <c r="AH357" s="117"/>
      <c r="AK357" s="117"/>
      <c r="AM357" s="118"/>
    </row>
    <row r="358" spans="28:39" x14ac:dyDescent="0.25">
      <c r="AB358" s="117"/>
      <c r="AH358" s="117"/>
      <c r="AK358" s="117"/>
      <c r="AM358" s="118"/>
    </row>
    <row r="359" spans="28:39" x14ac:dyDescent="0.25">
      <c r="AB359" s="117"/>
      <c r="AH359" s="117"/>
      <c r="AK359" s="117"/>
      <c r="AM359" s="118"/>
    </row>
    <row r="360" spans="28:39" x14ac:dyDescent="0.25">
      <c r="AB360" s="117"/>
      <c r="AH360" s="117"/>
      <c r="AK360" s="117"/>
      <c r="AM360" s="118"/>
    </row>
    <row r="361" spans="28:39" x14ac:dyDescent="0.25">
      <c r="AB361" s="117"/>
      <c r="AH361" s="117"/>
      <c r="AK361" s="117"/>
      <c r="AM361" s="118"/>
    </row>
    <row r="362" spans="28:39" x14ac:dyDescent="0.25">
      <c r="AB362" s="117"/>
      <c r="AH362" s="117"/>
      <c r="AK362" s="117"/>
      <c r="AM362" s="118"/>
    </row>
    <row r="363" spans="28:39" x14ac:dyDescent="0.25">
      <c r="AB363" s="117"/>
      <c r="AH363" s="117"/>
      <c r="AK363" s="117"/>
      <c r="AM363" s="118"/>
    </row>
    <row r="364" spans="28:39" x14ac:dyDescent="0.25">
      <c r="AB364" s="117"/>
      <c r="AH364" s="117"/>
      <c r="AK364" s="117"/>
      <c r="AM364" s="118"/>
    </row>
    <row r="365" spans="28:39" x14ac:dyDescent="0.25">
      <c r="AB365" s="117"/>
      <c r="AH365" s="117"/>
      <c r="AK365" s="117"/>
      <c r="AM365" s="118"/>
    </row>
    <row r="366" spans="28:39" x14ac:dyDescent="0.25">
      <c r="AB366" s="117"/>
      <c r="AH366" s="117"/>
      <c r="AK366" s="117"/>
      <c r="AM366" s="118"/>
    </row>
    <row r="367" spans="28:39" x14ac:dyDescent="0.25">
      <c r="AB367" s="117"/>
      <c r="AH367" s="117"/>
      <c r="AK367" s="117"/>
      <c r="AM367" s="118"/>
    </row>
    <row r="368" spans="28:39" x14ac:dyDescent="0.25">
      <c r="AB368" s="117"/>
      <c r="AH368" s="117"/>
      <c r="AK368" s="117"/>
      <c r="AM368" s="118"/>
    </row>
    <row r="369" spans="28:39" x14ac:dyDescent="0.25">
      <c r="AB369" s="117"/>
      <c r="AH369" s="117"/>
      <c r="AK369" s="117"/>
      <c r="AM369" s="118"/>
    </row>
    <row r="370" spans="28:39" x14ac:dyDescent="0.25">
      <c r="AB370" s="117"/>
      <c r="AH370" s="117"/>
      <c r="AK370" s="117"/>
      <c r="AM370" s="118"/>
    </row>
    <row r="371" spans="28:39" x14ac:dyDescent="0.25">
      <c r="AB371" s="117"/>
      <c r="AH371" s="117"/>
      <c r="AK371" s="117"/>
      <c r="AM371" s="118"/>
    </row>
    <row r="372" spans="28:39" x14ac:dyDescent="0.25">
      <c r="AB372" s="117"/>
      <c r="AH372" s="117"/>
      <c r="AK372" s="117"/>
      <c r="AM372" s="118"/>
    </row>
    <row r="373" spans="28:39" x14ac:dyDescent="0.25">
      <c r="AB373" s="117"/>
      <c r="AH373" s="117"/>
      <c r="AK373" s="117"/>
      <c r="AM373" s="118"/>
    </row>
    <row r="374" spans="28:39" x14ac:dyDescent="0.25">
      <c r="AB374" s="117"/>
      <c r="AH374" s="117"/>
      <c r="AK374" s="117"/>
      <c r="AM374" s="118"/>
    </row>
    <row r="375" spans="28:39" x14ac:dyDescent="0.25">
      <c r="AB375" s="117"/>
      <c r="AH375" s="117"/>
      <c r="AK375" s="117"/>
      <c r="AM375" s="118"/>
    </row>
    <row r="376" spans="28:39" x14ac:dyDescent="0.25">
      <c r="AB376" s="117"/>
      <c r="AH376" s="117"/>
      <c r="AK376" s="117"/>
      <c r="AM376" s="118"/>
    </row>
    <row r="377" spans="28:39" x14ac:dyDescent="0.25">
      <c r="AB377" s="117"/>
      <c r="AH377" s="117"/>
      <c r="AK377" s="117"/>
      <c r="AM377" s="118"/>
    </row>
    <row r="378" spans="28:39" x14ac:dyDescent="0.25">
      <c r="AB378" s="117"/>
      <c r="AH378" s="117"/>
      <c r="AK378" s="117"/>
      <c r="AM378" s="118"/>
    </row>
    <row r="379" spans="28:39" x14ac:dyDescent="0.25">
      <c r="AB379" s="117"/>
      <c r="AH379" s="117"/>
      <c r="AK379" s="117"/>
      <c r="AM379" s="118"/>
    </row>
    <row r="380" spans="28:39" x14ac:dyDescent="0.25">
      <c r="AB380" s="117"/>
      <c r="AH380" s="117"/>
      <c r="AK380" s="117"/>
      <c r="AM380" s="118"/>
    </row>
    <row r="381" spans="28:39" x14ac:dyDescent="0.25">
      <c r="AB381" s="117"/>
      <c r="AH381" s="117"/>
      <c r="AK381" s="117"/>
      <c r="AM381" s="118"/>
    </row>
    <row r="382" spans="28:39" x14ac:dyDescent="0.25">
      <c r="AB382" s="117"/>
      <c r="AH382" s="117"/>
      <c r="AK382" s="117"/>
      <c r="AM382" s="118"/>
    </row>
    <row r="383" spans="28:39" x14ac:dyDescent="0.25">
      <c r="AB383" s="117"/>
      <c r="AH383" s="117"/>
      <c r="AK383" s="117"/>
      <c r="AM383" s="118"/>
    </row>
    <row r="384" spans="28:39" x14ac:dyDescent="0.25">
      <c r="AB384" s="117"/>
      <c r="AH384" s="117"/>
      <c r="AK384" s="117"/>
      <c r="AM384" s="118"/>
    </row>
    <row r="385" spans="28:39" x14ac:dyDescent="0.25">
      <c r="AB385" s="117"/>
      <c r="AH385" s="117"/>
      <c r="AK385" s="117"/>
      <c r="AM385" s="118"/>
    </row>
    <row r="386" spans="28:39" x14ac:dyDescent="0.25">
      <c r="AB386" s="117"/>
      <c r="AH386" s="117"/>
      <c r="AK386" s="117"/>
      <c r="AM386" s="118"/>
    </row>
    <row r="387" spans="28:39" x14ac:dyDescent="0.25">
      <c r="AB387" s="117"/>
      <c r="AH387" s="117"/>
      <c r="AK387" s="117"/>
      <c r="AM387" s="118"/>
    </row>
    <row r="388" spans="28:39" x14ac:dyDescent="0.25">
      <c r="AB388" s="117"/>
      <c r="AH388" s="117"/>
      <c r="AK388" s="117"/>
      <c r="AM388" s="118"/>
    </row>
    <row r="389" spans="28:39" x14ac:dyDescent="0.25">
      <c r="AB389" s="117"/>
      <c r="AH389" s="117"/>
      <c r="AK389" s="117"/>
      <c r="AM389" s="118"/>
    </row>
    <row r="390" spans="28:39" x14ac:dyDescent="0.25">
      <c r="AB390" s="117"/>
      <c r="AH390" s="117"/>
      <c r="AK390" s="117"/>
      <c r="AM390" s="118"/>
    </row>
    <row r="391" spans="28:39" x14ac:dyDescent="0.25">
      <c r="AB391" s="117"/>
      <c r="AH391" s="117"/>
      <c r="AK391" s="117"/>
      <c r="AM391" s="118"/>
    </row>
    <row r="392" spans="28:39" x14ac:dyDescent="0.25">
      <c r="AB392" s="117"/>
      <c r="AH392" s="117"/>
      <c r="AK392" s="117"/>
      <c r="AM392" s="118"/>
    </row>
    <row r="393" spans="28:39" x14ac:dyDescent="0.25">
      <c r="AB393" s="117"/>
      <c r="AH393" s="117"/>
      <c r="AK393" s="117"/>
      <c r="AM393" s="118"/>
    </row>
    <row r="394" spans="28:39" x14ac:dyDescent="0.25">
      <c r="AB394" s="117"/>
      <c r="AH394" s="117"/>
      <c r="AK394" s="117"/>
      <c r="AM394" s="118"/>
    </row>
    <row r="395" spans="28:39" x14ac:dyDescent="0.25">
      <c r="AB395" s="117"/>
      <c r="AH395" s="117"/>
      <c r="AK395" s="117"/>
      <c r="AM395" s="118"/>
    </row>
    <row r="396" spans="28:39" x14ac:dyDescent="0.25">
      <c r="AB396" s="117"/>
      <c r="AH396" s="117"/>
      <c r="AK396" s="117"/>
      <c r="AM396" s="118"/>
    </row>
    <row r="397" spans="28:39" x14ac:dyDescent="0.25">
      <c r="AB397" s="117"/>
      <c r="AH397" s="117"/>
      <c r="AK397" s="117"/>
      <c r="AM397" s="118"/>
    </row>
    <row r="398" spans="28:39" x14ac:dyDescent="0.25">
      <c r="AB398" s="117"/>
      <c r="AH398" s="117"/>
      <c r="AK398" s="117"/>
      <c r="AM398" s="118"/>
    </row>
    <row r="399" spans="28:39" x14ac:dyDescent="0.25">
      <c r="AB399" s="117"/>
      <c r="AH399" s="117"/>
      <c r="AK399" s="117"/>
      <c r="AM399" s="118"/>
    </row>
    <row r="400" spans="28:39" x14ac:dyDescent="0.25">
      <c r="AB400" s="117"/>
      <c r="AH400" s="117"/>
      <c r="AK400" s="117"/>
      <c r="AM400" s="118"/>
    </row>
    <row r="401" spans="28:39" x14ac:dyDescent="0.25">
      <c r="AB401" s="117"/>
      <c r="AH401" s="117"/>
      <c r="AK401" s="117"/>
      <c r="AM401" s="118"/>
    </row>
    <row r="402" spans="28:39" x14ac:dyDescent="0.25">
      <c r="AB402" s="117"/>
      <c r="AH402" s="117"/>
      <c r="AK402" s="117"/>
      <c r="AM402" s="118"/>
    </row>
    <row r="403" spans="28:39" x14ac:dyDescent="0.25">
      <c r="AB403" s="117"/>
      <c r="AH403" s="117"/>
      <c r="AK403" s="117"/>
      <c r="AM403" s="118"/>
    </row>
    <row r="404" spans="28:39" x14ac:dyDescent="0.25">
      <c r="AB404" s="117"/>
      <c r="AH404" s="117"/>
      <c r="AK404" s="117"/>
      <c r="AM404" s="118"/>
    </row>
    <row r="405" spans="28:39" x14ac:dyDescent="0.25">
      <c r="AB405" s="117"/>
      <c r="AH405" s="117"/>
      <c r="AK405" s="117"/>
      <c r="AM405" s="118"/>
    </row>
    <row r="406" spans="28:39" x14ac:dyDescent="0.25">
      <c r="AB406" s="117"/>
      <c r="AH406" s="117"/>
      <c r="AK406" s="117"/>
      <c r="AM406" s="118"/>
    </row>
    <row r="407" spans="28:39" x14ac:dyDescent="0.25">
      <c r="AB407" s="117"/>
      <c r="AH407" s="117"/>
      <c r="AK407" s="117"/>
      <c r="AM407" s="118"/>
    </row>
    <row r="408" spans="28:39" x14ac:dyDescent="0.25">
      <c r="AB408" s="117"/>
      <c r="AH408" s="117"/>
      <c r="AK408" s="117"/>
      <c r="AM408" s="118"/>
    </row>
    <row r="409" spans="28:39" x14ac:dyDescent="0.25">
      <c r="AB409" s="117"/>
      <c r="AH409" s="117"/>
      <c r="AK409" s="117"/>
      <c r="AM409" s="118"/>
    </row>
    <row r="410" spans="28:39" x14ac:dyDescent="0.25">
      <c r="AB410" s="117"/>
      <c r="AH410" s="117"/>
      <c r="AK410" s="117"/>
      <c r="AM410" s="118"/>
    </row>
    <row r="411" spans="28:39" x14ac:dyDescent="0.25">
      <c r="AB411" s="117"/>
      <c r="AH411" s="117"/>
      <c r="AK411" s="117"/>
      <c r="AM411" s="118"/>
    </row>
    <row r="412" spans="28:39" x14ac:dyDescent="0.25">
      <c r="AB412" s="117"/>
      <c r="AH412" s="117"/>
      <c r="AK412" s="117"/>
      <c r="AM412" s="118"/>
    </row>
    <row r="413" spans="28:39" x14ac:dyDescent="0.25">
      <c r="AB413" s="117"/>
      <c r="AH413" s="117"/>
      <c r="AK413" s="117"/>
      <c r="AM413" s="118"/>
    </row>
    <row r="414" spans="28:39" x14ac:dyDescent="0.25">
      <c r="AB414" s="117"/>
      <c r="AH414" s="117"/>
      <c r="AK414" s="117"/>
      <c r="AM414" s="118"/>
    </row>
    <row r="415" spans="28:39" x14ac:dyDescent="0.25">
      <c r="AB415" s="117"/>
      <c r="AH415" s="117"/>
      <c r="AK415" s="117"/>
      <c r="AM415" s="118"/>
    </row>
    <row r="416" spans="28:39" x14ac:dyDescent="0.25">
      <c r="AB416" s="117"/>
      <c r="AH416" s="117"/>
      <c r="AK416" s="117"/>
      <c r="AM416" s="118"/>
    </row>
    <row r="417" spans="28:39" x14ac:dyDescent="0.25">
      <c r="AB417" s="117"/>
      <c r="AH417" s="117"/>
      <c r="AK417" s="117"/>
      <c r="AM417" s="118"/>
    </row>
    <row r="418" spans="28:39" x14ac:dyDescent="0.25">
      <c r="AB418" s="117"/>
      <c r="AH418" s="117"/>
      <c r="AK418" s="117"/>
      <c r="AM418" s="118"/>
    </row>
    <row r="419" spans="28:39" x14ac:dyDescent="0.25">
      <c r="AB419" s="117"/>
      <c r="AH419" s="117"/>
      <c r="AK419" s="117"/>
      <c r="AM419" s="118"/>
    </row>
    <row r="420" spans="28:39" x14ac:dyDescent="0.25">
      <c r="AB420" s="117"/>
      <c r="AH420" s="117"/>
      <c r="AK420" s="117"/>
      <c r="AM420" s="118"/>
    </row>
    <row r="421" spans="28:39" x14ac:dyDescent="0.25">
      <c r="AB421" s="117"/>
      <c r="AH421" s="117"/>
      <c r="AK421" s="117"/>
      <c r="AM421" s="118"/>
    </row>
    <row r="422" spans="28:39" x14ac:dyDescent="0.25">
      <c r="AB422" s="117"/>
      <c r="AH422" s="117"/>
      <c r="AK422" s="117"/>
      <c r="AM422" s="118"/>
    </row>
    <row r="423" spans="28:39" x14ac:dyDescent="0.25">
      <c r="AB423" s="117"/>
      <c r="AH423" s="117"/>
      <c r="AK423" s="117"/>
      <c r="AM423" s="118"/>
    </row>
    <row r="424" spans="28:39" x14ac:dyDescent="0.25">
      <c r="AB424" s="117"/>
      <c r="AH424" s="117"/>
      <c r="AK424" s="117"/>
      <c r="AM424" s="118"/>
    </row>
    <row r="425" spans="28:39" x14ac:dyDescent="0.25">
      <c r="AB425" s="117"/>
      <c r="AH425" s="117"/>
      <c r="AK425" s="117"/>
      <c r="AM425" s="118"/>
    </row>
    <row r="426" spans="28:39" x14ac:dyDescent="0.25">
      <c r="AB426" s="117"/>
      <c r="AH426" s="117"/>
      <c r="AK426" s="117"/>
      <c r="AM426" s="118"/>
    </row>
    <row r="427" spans="28:39" x14ac:dyDescent="0.25">
      <c r="AB427" s="117"/>
      <c r="AH427" s="117"/>
      <c r="AK427" s="117"/>
      <c r="AM427" s="118"/>
    </row>
    <row r="428" spans="28:39" x14ac:dyDescent="0.25">
      <c r="AB428" s="117"/>
      <c r="AH428" s="117"/>
      <c r="AK428" s="117"/>
      <c r="AM428" s="118"/>
    </row>
    <row r="429" spans="28:39" x14ac:dyDescent="0.25">
      <c r="AB429" s="117"/>
      <c r="AH429" s="117"/>
      <c r="AK429" s="117"/>
      <c r="AM429" s="118"/>
    </row>
    <row r="430" spans="28:39" x14ac:dyDescent="0.25">
      <c r="AB430" s="117"/>
      <c r="AH430" s="117"/>
      <c r="AK430" s="117"/>
      <c r="AM430" s="118"/>
    </row>
    <row r="431" spans="28:39" x14ac:dyDescent="0.25">
      <c r="AB431" s="117"/>
      <c r="AH431" s="117"/>
      <c r="AK431" s="117"/>
      <c r="AM431" s="118"/>
    </row>
    <row r="432" spans="28:39" x14ac:dyDescent="0.25">
      <c r="AB432" s="117"/>
      <c r="AH432" s="117"/>
      <c r="AK432" s="117"/>
      <c r="AM432" s="118"/>
    </row>
    <row r="433" spans="28:39" x14ac:dyDescent="0.25">
      <c r="AB433" s="117"/>
      <c r="AH433" s="117"/>
      <c r="AK433" s="117"/>
      <c r="AM433" s="118"/>
    </row>
    <row r="434" spans="28:39" x14ac:dyDescent="0.25">
      <c r="AB434" s="117"/>
      <c r="AH434" s="117"/>
      <c r="AK434" s="117"/>
      <c r="AM434" s="118"/>
    </row>
    <row r="435" spans="28:39" x14ac:dyDescent="0.25">
      <c r="AB435" s="117"/>
      <c r="AH435" s="117"/>
      <c r="AK435" s="117"/>
      <c r="AM435" s="118"/>
    </row>
    <row r="436" spans="28:39" x14ac:dyDescent="0.25">
      <c r="AB436" s="117"/>
      <c r="AH436" s="117"/>
      <c r="AK436" s="117"/>
      <c r="AM436" s="118"/>
    </row>
    <row r="437" spans="28:39" x14ac:dyDescent="0.25">
      <c r="AB437" s="117"/>
      <c r="AH437" s="117"/>
      <c r="AK437" s="117"/>
      <c r="AM437" s="118"/>
    </row>
    <row r="438" spans="28:39" x14ac:dyDescent="0.25">
      <c r="AB438" s="117"/>
      <c r="AH438" s="117"/>
      <c r="AK438" s="117"/>
      <c r="AM438" s="118"/>
    </row>
    <row r="439" spans="28:39" x14ac:dyDescent="0.25">
      <c r="AB439" s="117"/>
      <c r="AH439" s="117"/>
      <c r="AK439" s="117"/>
      <c r="AM439" s="118"/>
    </row>
    <row r="440" spans="28:39" x14ac:dyDescent="0.25">
      <c r="AB440" s="117"/>
      <c r="AH440" s="117"/>
      <c r="AK440" s="117"/>
      <c r="AM440" s="118"/>
    </row>
    <row r="441" spans="28:39" x14ac:dyDescent="0.25">
      <c r="AB441" s="117"/>
      <c r="AH441" s="117"/>
      <c r="AK441" s="117"/>
      <c r="AM441" s="118"/>
    </row>
    <row r="442" spans="28:39" x14ac:dyDescent="0.25">
      <c r="AB442" s="117"/>
      <c r="AH442" s="117"/>
      <c r="AK442" s="117"/>
      <c r="AM442" s="118"/>
    </row>
    <row r="443" spans="28:39" x14ac:dyDescent="0.25">
      <c r="AB443" s="117"/>
      <c r="AH443" s="117"/>
      <c r="AK443" s="117"/>
      <c r="AM443" s="118"/>
    </row>
    <row r="444" spans="28:39" x14ac:dyDescent="0.25">
      <c r="AB444" s="117"/>
      <c r="AH444" s="117"/>
      <c r="AK444" s="117"/>
      <c r="AM444" s="118"/>
    </row>
    <row r="445" spans="28:39" x14ac:dyDescent="0.25">
      <c r="AB445" s="117"/>
      <c r="AH445" s="117"/>
      <c r="AK445" s="117"/>
      <c r="AM445" s="118"/>
    </row>
    <row r="446" spans="28:39" x14ac:dyDescent="0.25">
      <c r="AB446" s="117"/>
      <c r="AH446" s="117"/>
      <c r="AK446" s="117"/>
      <c r="AM446" s="118"/>
    </row>
    <row r="447" spans="28:39" x14ac:dyDescent="0.25">
      <c r="AB447" s="117"/>
      <c r="AH447" s="117"/>
      <c r="AK447" s="117"/>
      <c r="AM447" s="118"/>
    </row>
    <row r="448" spans="28:39" x14ac:dyDescent="0.25">
      <c r="AB448" s="117"/>
      <c r="AH448" s="117"/>
      <c r="AK448" s="117"/>
      <c r="AM448" s="118"/>
    </row>
    <row r="449" spans="28:39" x14ac:dyDescent="0.25">
      <c r="AB449" s="117"/>
      <c r="AH449" s="117"/>
      <c r="AK449" s="117"/>
      <c r="AM449" s="118"/>
    </row>
    <row r="450" spans="28:39" x14ac:dyDescent="0.25">
      <c r="AB450" s="117"/>
      <c r="AH450" s="117"/>
      <c r="AK450" s="117"/>
      <c r="AM450" s="118"/>
    </row>
    <row r="451" spans="28:39" x14ac:dyDescent="0.25">
      <c r="AB451" s="117"/>
      <c r="AH451" s="117"/>
      <c r="AK451" s="117"/>
      <c r="AM451" s="118"/>
    </row>
    <row r="452" spans="28:39" x14ac:dyDescent="0.25">
      <c r="AB452" s="117"/>
      <c r="AH452" s="117"/>
      <c r="AK452" s="117"/>
      <c r="AM452" s="118"/>
    </row>
    <row r="453" spans="28:39" x14ac:dyDescent="0.25">
      <c r="AB453" s="117"/>
      <c r="AH453" s="117"/>
      <c r="AK453" s="117"/>
      <c r="AM453" s="118"/>
    </row>
    <row r="454" spans="28:39" x14ac:dyDescent="0.25">
      <c r="AB454" s="117"/>
      <c r="AH454" s="117"/>
      <c r="AK454" s="117"/>
      <c r="AM454" s="118"/>
    </row>
    <row r="455" spans="28:39" x14ac:dyDescent="0.25">
      <c r="AB455" s="117"/>
      <c r="AH455" s="117"/>
      <c r="AK455" s="117"/>
      <c r="AM455" s="118"/>
    </row>
    <row r="456" spans="28:39" x14ac:dyDescent="0.25">
      <c r="AB456" s="117"/>
      <c r="AH456" s="117"/>
      <c r="AK456" s="117"/>
      <c r="AM456" s="118"/>
    </row>
    <row r="457" spans="28:39" x14ac:dyDescent="0.25">
      <c r="AB457" s="117"/>
      <c r="AH457" s="117"/>
      <c r="AK457" s="117"/>
      <c r="AM457" s="118"/>
    </row>
    <row r="458" spans="28:39" x14ac:dyDescent="0.25">
      <c r="AB458" s="117"/>
      <c r="AH458" s="117"/>
      <c r="AK458" s="117"/>
      <c r="AM458" s="118"/>
    </row>
    <row r="459" spans="28:39" x14ac:dyDescent="0.25">
      <c r="AB459" s="117"/>
      <c r="AH459" s="117"/>
      <c r="AK459" s="117"/>
      <c r="AM459" s="118"/>
    </row>
    <row r="460" spans="28:39" x14ac:dyDescent="0.25">
      <c r="AB460" s="117"/>
      <c r="AH460" s="117"/>
      <c r="AK460" s="117"/>
      <c r="AM460" s="118"/>
    </row>
    <row r="461" spans="28:39" x14ac:dyDescent="0.25">
      <c r="AB461" s="117"/>
      <c r="AH461" s="117"/>
      <c r="AK461" s="117"/>
      <c r="AM461" s="118"/>
    </row>
    <row r="462" spans="28:39" x14ac:dyDescent="0.25">
      <c r="AB462" s="117"/>
      <c r="AH462" s="117"/>
      <c r="AK462" s="117"/>
      <c r="AM462" s="118"/>
    </row>
    <row r="463" spans="28:39" x14ac:dyDescent="0.25">
      <c r="AB463" s="117"/>
      <c r="AH463" s="117"/>
      <c r="AK463" s="117"/>
      <c r="AM463" s="118"/>
    </row>
    <row r="464" spans="28:39" x14ac:dyDescent="0.25">
      <c r="AB464" s="117"/>
      <c r="AH464" s="117"/>
      <c r="AK464" s="117"/>
      <c r="AM464" s="118"/>
    </row>
    <row r="465" spans="28:39" x14ac:dyDescent="0.25">
      <c r="AB465" s="117"/>
      <c r="AH465" s="117"/>
      <c r="AK465" s="117"/>
      <c r="AM465" s="118"/>
    </row>
    <row r="466" spans="28:39" x14ac:dyDescent="0.25">
      <c r="AB466" s="117"/>
      <c r="AH466" s="117"/>
      <c r="AK466" s="117"/>
      <c r="AM466" s="118"/>
    </row>
    <row r="467" spans="28:39" x14ac:dyDescent="0.25">
      <c r="AB467" s="117"/>
      <c r="AH467" s="117"/>
      <c r="AK467" s="117"/>
      <c r="AM467" s="118"/>
    </row>
    <row r="468" spans="28:39" x14ac:dyDescent="0.25">
      <c r="AB468" s="117"/>
      <c r="AH468" s="117"/>
      <c r="AK468" s="117"/>
      <c r="AM468" s="118"/>
    </row>
    <row r="469" spans="28:39" x14ac:dyDescent="0.25">
      <c r="AB469" s="117"/>
      <c r="AH469" s="117"/>
      <c r="AK469" s="117"/>
      <c r="AM469" s="118"/>
    </row>
    <row r="470" spans="28:39" x14ac:dyDescent="0.25">
      <c r="AB470" s="117"/>
      <c r="AH470" s="117"/>
      <c r="AK470" s="117"/>
      <c r="AM470" s="118"/>
    </row>
    <row r="471" spans="28:39" x14ac:dyDescent="0.25">
      <c r="AB471" s="117"/>
      <c r="AH471" s="117"/>
      <c r="AK471" s="117"/>
      <c r="AM471" s="118"/>
    </row>
    <row r="472" spans="28:39" x14ac:dyDescent="0.25">
      <c r="AB472" s="117"/>
      <c r="AH472" s="117"/>
      <c r="AK472" s="117"/>
      <c r="AM472" s="118"/>
    </row>
    <row r="473" spans="28:39" x14ac:dyDescent="0.25">
      <c r="AB473" s="117"/>
      <c r="AH473" s="117"/>
      <c r="AK473" s="117"/>
      <c r="AM473" s="118"/>
    </row>
    <row r="474" spans="28:39" x14ac:dyDescent="0.25">
      <c r="AB474" s="117"/>
      <c r="AH474" s="117"/>
      <c r="AK474" s="117"/>
      <c r="AM474" s="118"/>
    </row>
    <row r="475" spans="28:39" x14ac:dyDescent="0.25">
      <c r="AB475" s="117"/>
      <c r="AH475" s="117"/>
      <c r="AK475" s="117"/>
      <c r="AM475" s="118"/>
    </row>
    <row r="476" spans="28:39" x14ac:dyDescent="0.25">
      <c r="AB476" s="117"/>
      <c r="AH476" s="117"/>
      <c r="AK476" s="117"/>
      <c r="AM476" s="118"/>
    </row>
    <row r="477" spans="28:39" x14ac:dyDescent="0.25">
      <c r="AB477" s="117"/>
      <c r="AH477" s="117"/>
      <c r="AK477" s="117"/>
      <c r="AM477" s="118"/>
    </row>
    <row r="478" spans="28:39" x14ac:dyDescent="0.25">
      <c r="AB478" s="117"/>
      <c r="AH478" s="117"/>
      <c r="AK478" s="117"/>
      <c r="AM478" s="118"/>
    </row>
    <row r="479" spans="28:39" x14ac:dyDescent="0.25">
      <c r="AB479" s="117"/>
      <c r="AH479" s="117"/>
      <c r="AK479" s="117"/>
      <c r="AM479" s="118"/>
    </row>
    <row r="480" spans="28:39" x14ac:dyDescent="0.25">
      <c r="AB480" s="117"/>
      <c r="AH480" s="117"/>
      <c r="AK480" s="117"/>
      <c r="AM480" s="118"/>
    </row>
    <row r="481" spans="28:39" x14ac:dyDescent="0.25">
      <c r="AB481" s="117"/>
      <c r="AH481" s="117"/>
      <c r="AK481" s="117"/>
      <c r="AM481" s="118"/>
    </row>
    <row r="482" spans="28:39" x14ac:dyDescent="0.25">
      <c r="AB482" s="117"/>
      <c r="AH482" s="117"/>
      <c r="AK482" s="117"/>
      <c r="AM482" s="118"/>
    </row>
    <row r="483" spans="28:39" x14ac:dyDescent="0.25">
      <c r="AB483" s="117"/>
      <c r="AH483" s="117"/>
      <c r="AK483" s="117"/>
      <c r="AM483" s="118"/>
    </row>
    <row r="484" spans="28:39" x14ac:dyDescent="0.25">
      <c r="AB484" s="117"/>
      <c r="AH484" s="117"/>
      <c r="AK484" s="117"/>
      <c r="AM484" s="118"/>
    </row>
    <row r="485" spans="28:39" x14ac:dyDescent="0.25">
      <c r="AB485" s="117"/>
      <c r="AH485" s="117"/>
      <c r="AK485" s="117"/>
      <c r="AM485" s="118"/>
    </row>
    <row r="486" spans="28:39" x14ac:dyDescent="0.25">
      <c r="AB486" s="117"/>
      <c r="AH486" s="117"/>
      <c r="AK486" s="117"/>
      <c r="AM486" s="118"/>
    </row>
    <row r="487" spans="28:39" x14ac:dyDescent="0.25">
      <c r="AB487" s="117"/>
      <c r="AH487" s="117"/>
      <c r="AK487" s="117"/>
      <c r="AM487" s="118"/>
    </row>
    <row r="488" spans="28:39" x14ac:dyDescent="0.25">
      <c r="AB488" s="117"/>
      <c r="AH488" s="117"/>
      <c r="AK488" s="117"/>
      <c r="AM488" s="118"/>
    </row>
    <row r="489" spans="28:39" x14ac:dyDescent="0.25">
      <c r="AB489" s="117"/>
      <c r="AH489" s="117"/>
      <c r="AK489" s="117"/>
      <c r="AM489" s="118"/>
    </row>
    <row r="490" spans="28:39" x14ac:dyDescent="0.25">
      <c r="AB490" s="117"/>
      <c r="AH490" s="117"/>
      <c r="AK490" s="117"/>
      <c r="AM490" s="118"/>
    </row>
    <row r="491" spans="28:39" x14ac:dyDescent="0.25">
      <c r="AB491" s="117"/>
      <c r="AH491" s="117"/>
      <c r="AK491" s="117"/>
      <c r="AM491" s="118"/>
    </row>
    <row r="492" spans="28:39" x14ac:dyDescent="0.25">
      <c r="AB492" s="117"/>
      <c r="AH492" s="117"/>
      <c r="AK492" s="117"/>
      <c r="AM492" s="118"/>
    </row>
    <row r="493" spans="28:39" x14ac:dyDescent="0.25">
      <c r="AB493" s="117"/>
      <c r="AH493" s="117"/>
      <c r="AK493" s="117"/>
      <c r="AM493" s="118"/>
    </row>
    <row r="494" spans="28:39" x14ac:dyDescent="0.25">
      <c r="AB494" s="117"/>
      <c r="AH494" s="117"/>
      <c r="AK494" s="117"/>
      <c r="AM494" s="118"/>
    </row>
    <row r="495" spans="28:39" x14ac:dyDescent="0.25">
      <c r="AB495" s="117"/>
      <c r="AH495" s="117"/>
      <c r="AK495" s="117"/>
      <c r="AM495" s="118"/>
    </row>
    <row r="496" spans="28:39" x14ac:dyDescent="0.25">
      <c r="AB496" s="117"/>
      <c r="AH496" s="117"/>
      <c r="AK496" s="117"/>
      <c r="AM496" s="118"/>
    </row>
    <row r="497" spans="28:39" x14ac:dyDescent="0.25">
      <c r="AB497" s="117"/>
      <c r="AH497" s="117"/>
      <c r="AK497" s="117"/>
      <c r="AM497" s="118"/>
    </row>
    <row r="498" spans="28:39" x14ac:dyDescent="0.25">
      <c r="AB498" s="117"/>
      <c r="AH498" s="117"/>
      <c r="AK498" s="117"/>
      <c r="AM498" s="118"/>
    </row>
    <row r="499" spans="28:39" x14ac:dyDescent="0.25">
      <c r="AB499" s="117"/>
      <c r="AH499" s="117"/>
      <c r="AK499" s="117"/>
      <c r="AM499" s="118"/>
    </row>
    <row r="500" spans="28:39" x14ac:dyDescent="0.25">
      <c r="AB500" s="117"/>
      <c r="AH500" s="117"/>
      <c r="AK500" s="117"/>
      <c r="AM500" s="118"/>
    </row>
    <row r="501" spans="28:39" x14ac:dyDescent="0.25">
      <c r="AB501" s="117"/>
      <c r="AH501" s="117"/>
      <c r="AK501" s="117"/>
      <c r="AM501" s="118"/>
    </row>
    <row r="502" spans="28:39" x14ac:dyDescent="0.25">
      <c r="AB502" s="117"/>
      <c r="AH502" s="117"/>
      <c r="AK502" s="117"/>
      <c r="AM502" s="118"/>
    </row>
    <row r="503" spans="28:39" x14ac:dyDescent="0.25">
      <c r="AB503" s="117"/>
      <c r="AH503" s="117"/>
      <c r="AK503" s="117"/>
      <c r="AM503" s="118"/>
    </row>
    <row r="504" spans="28:39" x14ac:dyDescent="0.25">
      <c r="AB504" s="117"/>
      <c r="AH504" s="117"/>
      <c r="AK504" s="117"/>
      <c r="AM504" s="118"/>
    </row>
    <row r="505" spans="28:39" x14ac:dyDescent="0.25">
      <c r="AB505" s="117"/>
      <c r="AH505" s="117"/>
      <c r="AK505" s="117"/>
      <c r="AM505" s="118"/>
    </row>
    <row r="506" spans="28:39" x14ac:dyDescent="0.25">
      <c r="AB506" s="117"/>
      <c r="AH506" s="117"/>
      <c r="AK506" s="117"/>
      <c r="AM506" s="118"/>
    </row>
    <row r="507" spans="28:39" x14ac:dyDescent="0.25">
      <c r="AB507" s="117"/>
      <c r="AH507" s="117"/>
      <c r="AK507" s="117"/>
      <c r="AM507" s="118"/>
    </row>
    <row r="508" spans="28:39" x14ac:dyDescent="0.25">
      <c r="AB508" s="117"/>
      <c r="AH508" s="117"/>
      <c r="AK508" s="117"/>
      <c r="AM508" s="118"/>
    </row>
    <row r="509" spans="28:39" x14ac:dyDescent="0.25">
      <c r="AB509" s="117"/>
      <c r="AH509" s="117"/>
      <c r="AK509" s="117"/>
      <c r="AM509" s="118"/>
    </row>
    <row r="510" spans="28:39" x14ac:dyDescent="0.25">
      <c r="AB510" s="117"/>
      <c r="AH510" s="117"/>
      <c r="AK510" s="117"/>
      <c r="AM510" s="118"/>
    </row>
    <row r="511" spans="28:39" x14ac:dyDescent="0.25">
      <c r="AB511" s="117"/>
      <c r="AH511" s="117"/>
      <c r="AK511" s="117"/>
      <c r="AM511" s="118"/>
    </row>
    <row r="512" spans="28:39" x14ac:dyDescent="0.25">
      <c r="AB512" s="117"/>
      <c r="AH512" s="117"/>
      <c r="AK512" s="117"/>
      <c r="AM512" s="118"/>
    </row>
    <row r="513" spans="28:39" x14ac:dyDescent="0.25">
      <c r="AB513" s="117"/>
      <c r="AH513" s="117"/>
      <c r="AK513" s="117"/>
      <c r="AM513" s="118"/>
    </row>
    <row r="514" spans="28:39" x14ac:dyDescent="0.25">
      <c r="AB514" s="117"/>
      <c r="AH514" s="117"/>
      <c r="AK514" s="117"/>
      <c r="AM514" s="118"/>
    </row>
    <row r="515" spans="28:39" x14ac:dyDescent="0.25">
      <c r="AB515" s="117"/>
      <c r="AH515" s="117"/>
      <c r="AK515" s="117"/>
      <c r="AM515" s="118"/>
    </row>
    <row r="516" spans="28:39" x14ac:dyDescent="0.25">
      <c r="AB516" s="117"/>
      <c r="AH516" s="117"/>
      <c r="AK516" s="117"/>
      <c r="AM516" s="118"/>
    </row>
    <row r="517" spans="28:39" x14ac:dyDescent="0.25">
      <c r="AB517" s="117"/>
      <c r="AH517" s="117"/>
      <c r="AK517" s="117"/>
      <c r="AM517" s="118"/>
    </row>
    <row r="518" spans="28:39" x14ac:dyDescent="0.25">
      <c r="AB518" s="117"/>
      <c r="AH518" s="117"/>
      <c r="AK518" s="117"/>
      <c r="AM518" s="118"/>
    </row>
    <row r="519" spans="28:39" x14ac:dyDescent="0.25">
      <c r="AB519" s="117"/>
      <c r="AH519" s="117"/>
      <c r="AK519" s="117"/>
      <c r="AM519" s="118"/>
    </row>
    <row r="520" spans="28:39" x14ac:dyDescent="0.25">
      <c r="AB520" s="117"/>
      <c r="AH520" s="117"/>
      <c r="AK520" s="117"/>
      <c r="AM520" s="118"/>
    </row>
    <row r="521" spans="28:39" x14ac:dyDescent="0.25">
      <c r="AB521" s="117"/>
      <c r="AH521" s="117"/>
      <c r="AK521" s="117"/>
      <c r="AM521" s="118"/>
    </row>
    <row r="522" spans="28:39" x14ac:dyDescent="0.25">
      <c r="AB522" s="117"/>
      <c r="AH522" s="117"/>
      <c r="AK522" s="117"/>
      <c r="AM522" s="118"/>
    </row>
    <row r="523" spans="28:39" x14ac:dyDescent="0.25">
      <c r="AB523" s="117"/>
      <c r="AH523" s="117"/>
      <c r="AK523" s="117"/>
      <c r="AM523" s="118"/>
    </row>
    <row r="524" spans="28:39" x14ac:dyDescent="0.25">
      <c r="AB524" s="117"/>
      <c r="AH524" s="117"/>
      <c r="AK524" s="117"/>
      <c r="AM524" s="118"/>
    </row>
    <row r="525" spans="28:39" x14ac:dyDescent="0.25">
      <c r="AB525" s="117"/>
      <c r="AH525" s="117"/>
      <c r="AK525" s="117"/>
      <c r="AM525" s="118"/>
    </row>
    <row r="526" spans="28:39" x14ac:dyDescent="0.25">
      <c r="AB526" s="117"/>
      <c r="AH526" s="117"/>
      <c r="AK526" s="117"/>
      <c r="AM526" s="118"/>
    </row>
    <row r="527" spans="28:39" x14ac:dyDescent="0.25">
      <c r="AB527" s="117"/>
      <c r="AH527" s="117"/>
      <c r="AK527" s="117"/>
      <c r="AM527" s="118"/>
    </row>
    <row r="528" spans="28:39" x14ac:dyDescent="0.25">
      <c r="AB528" s="117"/>
      <c r="AH528" s="117"/>
      <c r="AK528" s="117"/>
      <c r="AM528" s="118"/>
    </row>
    <row r="529" spans="28:39" x14ac:dyDescent="0.25">
      <c r="AB529" s="117"/>
      <c r="AH529" s="117"/>
      <c r="AK529" s="117"/>
      <c r="AM529" s="118"/>
    </row>
    <row r="530" spans="28:39" x14ac:dyDescent="0.25">
      <c r="AB530" s="117"/>
      <c r="AH530" s="117"/>
      <c r="AK530" s="117"/>
      <c r="AM530" s="118"/>
    </row>
    <row r="531" spans="28:39" x14ac:dyDescent="0.25">
      <c r="AB531" s="117"/>
      <c r="AH531" s="117"/>
      <c r="AK531" s="117"/>
      <c r="AM531" s="118"/>
    </row>
    <row r="532" spans="28:39" x14ac:dyDescent="0.25">
      <c r="AB532" s="117"/>
      <c r="AH532" s="117"/>
      <c r="AK532" s="117"/>
      <c r="AM532" s="118"/>
    </row>
    <row r="533" spans="28:39" x14ac:dyDescent="0.25">
      <c r="AB533" s="117"/>
      <c r="AH533" s="117"/>
      <c r="AK533" s="117"/>
      <c r="AM533" s="118"/>
    </row>
    <row r="534" spans="28:39" x14ac:dyDescent="0.25">
      <c r="AB534" s="117"/>
      <c r="AH534" s="117"/>
      <c r="AK534" s="117"/>
      <c r="AM534" s="118"/>
    </row>
    <row r="535" spans="28:39" x14ac:dyDescent="0.25">
      <c r="AB535" s="117"/>
      <c r="AH535" s="117"/>
      <c r="AK535" s="117"/>
      <c r="AM535" s="118"/>
    </row>
    <row r="536" spans="28:39" x14ac:dyDescent="0.25">
      <c r="AB536" s="117"/>
      <c r="AH536" s="117"/>
      <c r="AK536" s="117"/>
      <c r="AM536" s="118"/>
    </row>
    <row r="537" spans="28:39" x14ac:dyDescent="0.25">
      <c r="AB537" s="117"/>
      <c r="AH537" s="117"/>
      <c r="AK537" s="117"/>
      <c r="AM537" s="118"/>
    </row>
    <row r="538" spans="28:39" x14ac:dyDescent="0.25">
      <c r="AB538" s="117"/>
      <c r="AH538" s="117"/>
      <c r="AK538" s="117"/>
      <c r="AM538" s="118"/>
    </row>
    <row r="539" spans="28:39" x14ac:dyDescent="0.25">
      <c r="AB539" s="117"/>
      <c r="AH539" s="117"/>
      <c r="AK539" s="117"/>
      <c r="AM539" s="118"/>
    </row>
    <row r="540" spans="28:39" x14ac:dyDescent="0.25">
      <c r="AB540" s="117"/>
      <c r="AH540" s="117"/>
      <c r="AK540" s="117"/>
      <c r="AM540" s="118"/>
    </row>
    <row r="541" spans="28:39" x14ac:dyDescent="0.25">
      <c r="AB541" s="117"/>
      <c r="AH541" s="117"/>
      <c r="AK541" s="117"/>
      <c r="AM541" s="118"/>
    </row>
    <row r="542" spans="28:39" x14ac:dyDescent="0.25">
      <c r="AB542" s="117"/>
      <c r="AH542" s="117"/>
      <c r="AK542" s="117"/>
      <c r="AM542" s="118"/>
    </row>
    <row r="543" spans="28:39" x14ac:dyDescent="0.25">
      <c r="AB543" s="117"/>
      <c r="AH543" s="117"/>
      <c r="AK543" s="117"/>
      <c r="AM543" s="118"/>
    </row>
    <row r="544" spans="28:39" x14ac:dyDescent="0.25">
      <c r="AB544" s="117"/>
      <c r="AH544" s="117"/>
      <c r="AK544" s="117"/>
      <c r="AM544" s="118"/>
    </row>
    <row r="545" spans="28:39" x14ac:dyDescent="0.25">
      <c r="AB545" s="117"/>
      <c r="AK545" s="117"/>
      <c r="AM545" s="118"/>
    </row>
    <row r="546" spans="28:39" x14ac:dyDescent="0.25">
      <c r="AB546" s="117"/>
      <c r="AK546" s="117"/>
      <c r="AM546" s="118"/>
    </row>
    <row r="547" spans="28:39" x14ac:dyDescent="0.25">
      <c r="AB547" s="117"/>
      <c r="AK547" s="117"/>
      <c r="AM547" s="118"/>
    </row>
    <row r="548" spans="28:39" x14ac:dyDescent="0.25">
      <c r="AB548" s="117"/>
      <c r="AK548" s="117"/>
      <c r="AM548" s="118"/>
    </row>
    <row r="549" spans="28:39" x14ac:dyDescent="0.25">
      <c r="AB549" s="117"/>
      <c r="AK549" s="117"/>
      <c r="AM549" s="118"/>
    </row>
    <row r="550" spans="28:39" x14ac:dyDescent="0.25">
      <c r="AB550" s="117"/>
      <c r="AK550" s="117"/>
      <c r="AM550" s="118"/>
    </row>
    <row r="551" spans="28:39" x14ac:dyDescent="0.25">
      <c r="AB551" s="117"/>
      <c r="AK551" s="117"/>
      <c r="AM551" s="118"/>
    </row>
    <row r="552" spans="28:39" x14ac:dyDescent="0.25">
      <c r="AB552" s="117"/>
      <c r="AK552" s="117"/>
      <c r="AM552" s="118"/>
    </row>
    <row r="553" spans="28:39" x14ac:dyDescent="0.25">
      <c r="AB553" s="117"/>
      <c r="AK553" s="117"/>
      <c r="AM553" s="118"/>
    </row>
    <row r="554" spans="28:39" x14ac:dyDescent="0.25">
      <c r="AB554" s="117"/>
      <c r="AK554" s="117"/>
      <c r="AM554" s="118"/>
    </row>
    <row r="555" spans="28:39" x14ac:dyDescent="0.25">
      <c r="AB555" s="117"/>
      <c r="AK555" s="117"/>
      <c r="AM555" s="118"/>
    </row>
    <row r="556" spans="28:39" x14ac:dyDescent="0.25">
      <c r="AB556" s="117"/>
      <c r="AK556" s="117"/>
      <c r="AM556" s="118"/>
    </row>
    <row r="557" spans="28:39" x14ac:dyDescent="0.25">
      <c r="AB557" s="117"/>
      <c r="AK557" s="117"/>
      <c r="AM557" s="118"/>
    </row>
    <row r="558" spans="28:39" x14ac:dyDescent="0.25">
      <c r="AB558" s="117"/>
      <c r="AK558" s="117"/>
      <c r="AM558" s="118"/>
    </row>
    <row r="559" spans="28:39" x14ac:dyDescent="0.25">
      <c r="AB559" s="117"/>
      <c r="AK559" s="117"/>
      <c r="AM559" s="118"/>
    </row>
    <row r="560" spans="28:39" x14ac:dyDescent="0.25">
      <c r="AB560" s="117"/>
      <c r="AK560" s="117"/>
      <c r="AM560" s="118"/>
    </row>
    <row r="561" spans="28:39" x14ac:dyDescent="0.25">
      <c r="AB561" s="117"/>
      <c r="AK561" s="117"/>
      <c r="AM561" s="118"/>
    </row>
    <row r="562" spans="28:39" x14ac:dyDescent="0.25">
      <c r="AB562" s="117"/>
      <c r="AK562" s="117"/>
      <c r="AM562" s="118"/>
    </row>
    <row r="563" spans="28:39" x14ac:dyDescent="0.25">
      <c r="AB563" s="117"/>
      <c r="AK563" s="117"/>
      <c r="AM563" s="118"/>
    </row>
    <row r="564" spans="28:39" x14ac:dyDescent="0.25">
      <c r="AB564" s="117"/>
      <c r="AK564" s="117"/>
      <c r="AM564" s="118"/>
    </row>
    <row r="565" spans="28:39" x14ac:dyDescent="0.25">
      <c r="AB565" s="117"/>
      <c r="AK565" s="117"/>
      <c r="AM565" s="118"/>
    </row>
    <row r="566" spans="28:39" x14ac:dyDescent="0.25">
      <c r="AB566" s="117"/>
      <c r="AK566" s="117"/>
      <c r="AM566" s="118"/>
    </row>
    <row r="567" spans="28:39" x14ac:dyDescent="0.25">
      <c r="AB567" s="117"/>
      <c r="AK567" s="117"/>
      <c r="AM567" s="118"/>
    </row>
    <row r="568" spans="28:39" x14ac:dyDescent="0.25">
      <c r="AB568" s="117"/>
      <c r="AK568" s="117"/>
      <c r="AM568" s="118"/>
    </row>
    <row r="569" spans="28:39" x14ac:dyDescent="0.25">
      <c r="AB569" s="117"/>
      <c r="AK569" s="117"/>
      <c r="AM569" s="118"/>
    </row>
    <row r="570" spans="28:39" x14ac:dyDescent="0.25">
      <c r="AB570" s="117"/>
      <c r="AK570" s="117"/>
      <c r="AM570" s="118"/>
    </row>
    <row r="571" spans="28:39" x14ac:dyDescent="0.25">
      <c r="AB571" s="117"/>
      <c r="AK571" s="117"/>
      <c r="AM571" s="118"/>
    </row>
    <row r="572" spans="28:39" x14ac:dyDescent="0.25">
      <c r="AB572" s="117"/>
      <c r="AK572" s="117"/>
      <c r="AM572" s="118"/>
    </row>
    <row r="573" spans="28:39" x14ac:dyDescent="0.25">
      <c r="AB573" s="117"/>
      <c r="AK573" s="117"/>
      <c r="AM573" s="118"/>
    </row>
    <row r="574" spans="28:39" x14ac:dyDescent="0.25">
      <c r="AB574" s="117"/>
      <c r="AK574" s="117"/>
      <c r="AM574" s="118"/>
    </row>
    <row r="575" spans="28:39" x14ac:dyDescent="0.25">
      <c r="AB575" s="117"/>
      <c r="AK575" s="117"/>
      <c r="AM575" s="118"/>
    </row>
    <row r="576" spans="28:39" x14ac:dyDescent="0.25">
      <c r="AB576" s="117"/>
      <c r="AK576" s="117"/>
      <c r="AM576" s="118"/>
    </row>
    <row r="577" spans="28:39" x14ac:dyDescent="0.25">
      <c r="AB577" s="117"/>
      <c r="AK577" s="117"/>
      <c r="AM577" s="118"/>
    </row>
    <row r="578" spans="28:39" x14ac:dyDescent="0.25">
      <c r="AB578" s="117"/>
      <c r="AK578" s="117"/>
      <c r="AM578" s="118"/>
    </row>
    <row r="579" spans="28:39" x14ac:dyDescent="0.25">
      <c r="AB579" s="117"/>
      <c r="AK579" s="117"/>
      <c r="AM579" s="118"/>
    </row>
    <row r="580" spans="28:39" x14ac:dyDescent="0.25">
      <c r="AB580" s="117"/>
      <c r="AK580" s="117"/>
      <c r="AM580" s="118"/>
    </row>
    <row r="581" spans="28:39" x14ac:dyDescent="0.25">
      <c r="AB581" s="117"/>
      <c r="AK581" s="117"/>
      <c r="AM581" s="118"/>
    </row>
    <row r="582" spans="28:39" x14ac:dyDescent="0.25">
      <c r="AB582" s="117"/>
      <c r="AK582" s="117"/>
      <c r="AM582" s="118"/>
    </row>
    <row r="583" spans="28:39" x14ac:dyDescent="0.25">
      <c r="AB583" s="117"/>
      <c r="AK583" s="117"/>
      <c r="AM583" s="118"/>
    </row>
    <row r="584" spans="28:39" x14ac:dyDescent="0.25">
      <c r="AB584" s="117"/>
      <c r="AK584" s="117"/>
      <c r="AM584" s="118"/>
    </row>
    <row r="585" spans="28:39" x14ac:dyDescent="0.25">
      <c r="AB585" s="117"/>
      <c r="AK585" s="117"/>
      <c r="AM585" s="118"/>
    </row>
    <row r="586" spans="28:39" x14ac:dyDescent="0.25">
      <c r="AB586" s="117"/>
      <c r="AK586" s="117"/>
      <c r="AM586" s="118"/>
    </row>
    <row r="587" spans="28:39" x14ac:dyDescent="0.25">
      <c r="AB587" s="117"/>
      <c r="AK587" s="117"/>
      <c r="AM587" s="118"/>
    </row>
    <row r="588" spans="28:39" x14ac:dyDescent="0.25">
      <c r="AB588" s="117"/>
      <c r="AK588" s="117"/>
      <c r="AM588" s="118"/>
    </row>
    <row r="589" spans="28:39" x14ac:dyDescent="0.25">
      <c r="AB589" s="117"/>
      <c r="AK589" s="117"/>
      <c r="AM589" s="118"/>
    </row>
    <row r="590" spans="28:39" x14ac:dyDescent="0.25">
      <c r="AB590" s="117"/>
      <c r="AK590" s="117"/>
      <c r="AM590" s="118"/>
    </row>
    <row r="591" spans="28:39" x14ac:dyDescent="0.25">
      <c r="AB591" s="117"/>
      <c r="AK591" s="117"/>
      <c r="AM591" s="118"/>
    </row>
    <row r="592" spans="28:39" x14ac:dyDescent="0.25">
      <c r="AB592" s="117"/>
      <c r="AK592" s="117"/>
      <c r="AM592" s="118"/>
    </row>
    <row r="593" spans="28:39" x14ac:dyDescent="0.25">
      <c r="AB593" s="117"/>
      <c r="AK593" s="117"/>
      <c r="AM593" s="118"/>
    </row>
    <row r="594" spans="28:39" x14ac:dyDescent="0.25">
      <c r="AB594" s="117"/>
      <c r="AK594" s="117"/>
      <c r="AM594" s="118"/>
    </row>
    <row r="595" spans="28:39" x14ac:dyDescent="0.25">
      <c r="AB595" s="117"/>
      <c r="AK595" s="117"/>
      <c r="AM595" s="118"/>
    </row>
    <row r="596" spans="28:39" x14ac:dyDescent="0.25">
      <c r="AB596" s="117"/>
      <c r="AK596" s="117"/>
      <c r="AM596" s="118"/>
    </row>
    <row r="597" spans="28:39" x14ac:dyDescent="0.25">
      <c r="AB597" s="117"/>
      <c r="AK597" s="117"/>
      <c r="AM597" s="118"/>
    </row>
    <row r="598" spans="28:39" x14ac:dyDescent="0.25">
      <c r="AB598" s="117"/>
      <c r="AK598" s="117"/>
    </row>
    <row r="599" spans="28:39" x14ac:dyDescent="0.25">
      <c r="AB599" s="117"/>
      <c r="AK599" s="117"/>
    </row>
    <row r="600" spans="28:39" x14ac:dyDescent="0.25">
      <c r="AB600" s="117"/>
      <c r="AK600" s="117"/>
    </row>
    <row r="601" spans="28:39" x14ac:dyDescent="0.25">
      <c r="AB601" s="117"/>
      <c r="AK601" s="117"/>
    </row>
    <row r="602" spans="28:39" x14ac:dyDescent="0.25">
      <c r="AB602" s="117"/>
      <c r="AK602" s="117"/>
    </row>
    <row r="603" spans="28:39" x14ac:dyDescent="0.25">
      <c r="AB603" s="117"/>
      <c r="AK603" s="117"/>
    </row>
    <row r="604" spans="28:39" x14ac:dyDescent="0.25">
      <c r="AB604" s="117"/>
      <c r="AK604" s="117"/>
    </row>
    <row r="605" spans="28:39" x14ac:dyDescent="0.25">
      <c r="AB605" s="117"/>
      <c r="AK605" s="117"/>
    </row>
    <row r="606" spans="28:39" x14ac:dyDescent="0.25">
      <c r="AB606" s="117"/>
      <c r="AK606" s="117"/>
    </row>
    <row r="607" spans="28:39" x14ac:dyDescent="0.25">
      <c r="AB607" s="117"/>
      <c r="AK607" s="117"/>
    </row>
    <row r="608" spans="28:39" x14ac:dyDescent="0.25">
      <c r="AB608" s="117"/>
      <c r="AK608" s="117"/>
    </row>
    <row r="609" spans="28:37" x14ac:dyDescent="0.25">
      <c r="AB609" s="117"/>
      <c r="AK609" s="117"/>
    </row>
    <row r="610" spans="28:37" x14ac:dyDescent="0.25">
      <c r="AB610" s="117"/>
      <c r="AK610" s="117"/>
    </row>
    <row r="611" spans="28:37" x14ac:dyDescent="0.25">
      <c r="AB611" s="117"/>
      <c r="AK611" s="117"/>
    </row>
    <row r="612" spans="28:37" x14ac:dyDescent="0.25">
      <c r="AB612" s="117"/>
      <c r="AK612" s="117"/>
    </row>
    <row r="613" spans="28:37" x14ac:dyDescent="0.25">
      <c r="AB613" s="117"/>
      <c r="AK613" s="117"/>
    </row>
    <row r="614" spans="28:37" x14ac:dyDescent="0.25">
      <c r="AB614" s="117"/>
      <c r="AK614" s="117"/>
    </row>
    <row r="615" spans="28:37" x14ac:dyDescent="0.25">
      <c r="AB615" s="117"/>
      <c r="AK615" s="117"/>
    </row>
    <row r="616" spans="28:37" x14ac:dyDescent="0.25">
      <c r="AB616" s="117"/>
      <c r="AK616" s="117"/>
    </row>
    <row r="617" spans="28:37" x14ac:dyDescent="0.25">
      <c r="AB617" s="117"/>
      <c r="AK617" s="117"/>
    </row>
    <row r="618" spans="28:37" x14ac:dyDescent="0.25">
      <c r="AB618" s="117"/>
      <c r="AK618" s="117"/>
    </row>
    <row r="619" spans="28:37" x14ac:dyDescent="0.25">
      <c r="AB619" s="117"/>
      <c r="AK619" s="117"/>
    </row>
    <row r="620" spans="28:37" x14ac:dyDescent="0.25">
      <c r="AB620" s="117"/>
      <c r="AK620" s="117"/>
    </row>
    <row r="621" spans="28:37" x14ac:dyDescent="0.25">
      <c r="AB621" s="117"/>
      <c r="AK621" s="117"/>
    </row>
    <row r="622" spans="28:37" x14ac:dyDescent="0.25">
      <c r="AB622" s="117"/>
      <c r="AK622" s="117"/>
    </row>
    <row r="623" spans="28:37" x14ac:dyDescent="0.25">
      <c r="AB623" s="117"/>
      <c r="AK623" s="117"/>
    </row>
    <row r="624" spans="28:37" x14ac:dyDescent="0.25">
      <c r="AB624" s="117"/>
      <c r="AK624" s="117"/>
    </row>
    <row r="625" spans="28:37" x14ac:dyDescent="0.25">
      <c r="AB625" s="117"/>
      <c r="AK625" s="117"/>
    </row>
    <row r="626" spans="28:37" x14ac:dyDescent="0.25">
      <c r="AB626" s="117"/>
      <c r="AK626" s="117"/>
    </row>
    <row r="627" spans="28:37" x14ac:dyDescent="0.25">
      <c r="AB627" s="117"/>
    </row>
    <row r="628" spans="28:37" x14ac:dyDescent="0.25">
      <c r="AB628" s="117"/>
    </row>
    <row r="629" spans="28:37" x14ac:dyDescent="0.25">
      <c r="AB629" s="117"/>
    </row>
    <row r="630" spans="28:37" x14ac:dyDescent="0.25">
      <c r="AB630" s="117"/>
    </row>
    <row r="631" spans="28:37" x14ac:dyDescent="0.25">
      <c r="AB631" s="117"/>
    </row>
    <row r="632" spans="28:37" x14ac:dyDescent="0.25">
      <c r="AB632" s="117"/>
    </row>
    <row r="633" spans="28:37" x14ac:dyDescent="0.25">
      <c r="AB633" s="117"/>
    </row>
    <row r="634" spans="28:37" x14ac:dyDescent="0.25">
      <c r="AB634" s="117"/>
    </row>
    <row r="635" spans="28:37" x14ac:dyDescent="0.25">
      <c r="AB635" s="117"/>
    </row>
    <row r="636" spans="28:37" x14ac:dyDescent="0.25">
      <c r="AB636" s="117"/>
    </row>
    <row r="637" spans="28:37" x14ac:dyDescent="0.25">
      <c r="AB637" s="117"/>
    </row>
    <row r="638" spans="28:37" x14ac:dyDescent="0.25">
      <c r="AB638" s="117"/>
    </row>
    <row r="639" spans="28:37" x14ac:dyDescent="0.25">
      <c r="AB639" s="117"/>
    </row>
    <row r="640" spans="28:37" x14ac:dyDescent="0.25">
      <c r="AB640" s="117"/>
    </row>
    <row r="641" spans="28:28" x14ac:dyDescent="0.25">
      <c r="AB641" s="117"/>
    </row>
    <row r="642" spans="28:28" x14ac:dyDescent="0.25">
      <c r="AB642" s="117"/>
    </row>
    <row r="643" spans="28:28" x14ac:dyDescent="0.25">
      <c r="AB643" s="117"/>
    </row>
    <row r="644" spans="28:28" x14ac:dyDescent="0.25">
      <c r="AB644" s="117"/>
    </row>
    <row r="645" spans="28:28" x14ac:dyDescent="0.25">
      <c r="AB645" s="117"/>
    </row>
    <row r="646" spans="28:28" x14ac:dyDescent="0.25">
      <c r="AB646" s="117"/>
    </row>
    <row r="647" spans="28:28" x14ac:dyDescent="0.25">
      <c r="AB647" s="117"/>
    </row>
    <row r="648" spans="28:28" x14ac:dyDescent="0.25">
      <c r="AB648" s="117"/>
    </row>
    <row r="649" spans="28:28" x14ac:dyDescent="0.25">
      <c r="AB649" s="117"/>
    </row>
    <row r="650" spans="28:28" x14ac:dyDescent="0.25">
      <c r="AB650" s="117"/>
    </row>
    <row r="651" spans="28:28" x14ac:dyDescent="0.25">
      <c r="AB651" s="117"/>
    </row>
    <row r="652" spans="28:28" x14ac:dyDescent="0.25">
      <c r="AB652" s="117"/>
    </row>
    <row r="653" spans="28:28" x14ac:dyDescent="0.25">
      <c r="AB653" s="117"/>
    </row>
    <row r="654" spans="28:28" x14ac:dyDescent="0.25">
      <c r="AB654" s="117"/>
    </row>
    <row r="655" spans="28:28" x14ac:dyDescent="0.25">
      <c r="AB655" s="117"/>
    </row>
    <row r="656" spans="28:28" x14ac:dyDescent="0.25">
      <c r="AB656" s="117"/>
    </row>
    <row r="657" spans="28:28" x14ac:dyDescent="0.25">
      <c r="AB657" s="117"/>
    </row>
    <row r="658" spans="28:28" x14ac:dyDescent="0.25">
      <c r="AB658" s="117"/>
    </row>
    <row r="659" spans="28:28" x14ac:dyDescent="0.25">
      <c r="AB659" s="117"/>
    </row>
    <row r="660" spans="28:28" x14ac:dyDescent="0.25">
      <c r="AB660" s="117"/>
    </row>
    <row r="661" spans="28:28" x14ac:dyDescent="0.25">
      <c r="AB661" s="117"/>
    </row>
    <row r="662" spans="28:28" x14ac:dyDescent="0.25">
      <c r="AB662" s="117"/>
    </row>
    <row r="663" spans="28:28" x14ac:dyDescent="0.25">
      <c r="AB663" s="117"/>
    </row>
    <row r="664" spans="28:28" x14ac:dyDescent="0.25">
      <c r="AB664" s="117"/>
    </row>
    <row r="665" spans="28:28" x14ac:dyDescent="0.25">
      <c r="AB665" s="117"/>
    </row>
    <row r="666" spans="28:28" x14ac:dyDescent="0.25">
      <c r="AB666" s="117"/>
    </row>
    <row r="667" spans="28:28" x14ac:dyDescent="0.25">
      <c r="AB667" s="117"/>
    </row>
    <row r="668" spans="28:28" x14ac:dyDescent="0.25">
      <c r="AB668" s="117"/>
    </row>
    <row r="669" spans="28:28" x14ac:dyDescent="0.25">
      <c r="AB669" s="117"/>
    </row>
    <row r="670" spans="28:28" x14ac:dyDescent="0.25">
      <c r="AB670" s="117"/>
    </row>
    <row r="671" spans="28:28" x14ac:dyDescent="0.25">
      <c r="AB671" s="117"/>
    </row>
    <row r="672" spans="28:28" x14ac:dyDescent="0.25">
      <c r="AB672" s="117"/>
    </row>
    <row r="673" spans="28:28" x14ac:dyDescent="0.25">
      <c r="AB673" s="117"/>
    </row>
    <row r="674" spans="28:28" x14ac:dyDescent="0.25">
      <c r="AB674" s="117"/>
    </row>
    <row r="675" spans="28:28" x14ac:dyDescent="0.25">
      <c r="AB675" s="117"/>
    </row>
    <row r="676" spans="28:28" x14ac:dyDescent="0.25">
      <c r="AB676" s="117"/>
    </row>
    <row r="677" spans="28:28" x14ac:dyDescent="0.25">
      <c r="AB677" s="117"/>
    </row>
    <row r="678" spans="28:28" x14ac:dyDescent="0.25">
      <c r="AB678" s="117"/>
    </row>
  </sheetData>
  <sheetProtection algorithmName="SHA-512" hashValue="9dKfEGFbgrGR7nV7n9K2mhjQ3rkY/jfGdESQGmd3u4HKU/tohDCiCwbOxA5aSuTBqhoWKoiUUpvaoq9wzk039w==" saltValue="JJ0fPv8V0epgWRTT2SUL2Q==" spinCount="100000" sheet="1" objects="1" scenarios="1" selectLockedCells="1" selectUnlockedCells="1"/>
  <sortState ref="A80:AE327">
    <sortCondition ref="A80:A327"/>
    <sortCondition ref="B80:B327"/>
    <sortCondition ref="F80:F327"/>
  </sortState>
  <mergeCells count="30">
    <mergeCell ref="AD56:AD59"/>
    <mergeCell ref="AG56:AG59"/>
    <mergeCell ref="AJ56:AJ59"/>
    <mergeCell ref="AM56:AM59"/>
    <mergeCell ref="AM5:AM8"/>
    <mergeCell ref="AL56:AL58"/>
    <mergeCell ref="AL5:AL7"/>
    <mergeCell ref="AO5:AO7"/>
    <mergeCell ref="AQ5:AQ7"/>
    <mergeCell ref="AO56:AO58"/>
    <mergeCell ref="AQ56:AQ58"/>
    <mergeCell ref="W5:W7"/>
    <mergeCell ref="W56:W58"/>
    <mergeCell ref="Y5:Y7"/>
    <mergeCell ref="Y56:Y58"/>
    <mergeCell ref="AA5:AA7"/>
    <mergeCell ref="AA56:AA58"/>
    <mergeCell ref="AC56:AC58"/>
    <mergeCell ref="AC5:AC7"/>
    <mergeCell ref="AF5:AF7"/>
    <mergeCell ref="AI5:AI7"/>
    <mergeCell ref="AI56:AI58"/>
    <mergeCell ref="AF56:AF58"/>
    <mergeCell ref="A1:AR1"/>
    <mergeCell ref="A2:AR2"/>
    <mergeCell ref="L3:U3"/>
    <mergeCell ref="V3:AP3"/>
    <mergeCell ref="L4:P4"/>
    <mergeCell ref="Q4:U4"/>
    <mergeCell ref="V4:AP4"/>
  </mergeCells>
  <pageMargins left="0.51181102362204722" right="0.51181102362204722" top="0.78740157480314965" bottom="0.78740157480314965" header="0.31496062992125984" footer="0.31496062992125984"/>
  <pageSetup paperSize="11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E3F9E505F53F4A9FF449AD6DBBC8F7" ma:contentTypeVersion="9" ma:contentTypeDescription="Create a new document." ma:contentTypeScope="" ma:versionID="09d0d44710994484a445bf43edaf18d7">
  <xsd:schema xmlns:xsd="http://www.w3.org/2001/XMLSchema" xmlns:xs="http://www.w3.org/2001/XMLSchema" xmlns:p="http://schemas.microsoft.com/office/2006/metadata/properties" xmlns:ns2="d20bb2d1-77ff-41ee-96ac-7319b2baafa1" xmlns:ns3="d62ef18e-fada-45a5-a6b0-218e18dcb622" targetNamespace="http://schemas.microsoft.com/office/2006/metadata/properties" ma:root="true" ma:fieldsID="59f00f04effcf9f9cccb0ab02cc62104" ns2:_="" ns3:_="">
    <xsd:import namespace="d20bb2d1-77ff-41ee-96ac-7319b2baafa1"/>
    <xsd:import namespace="d62ef18e-fada-45a5-a6b0-218e18dcb6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bb2d1-77ff-41ee-96ac-7319b2baaf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ef18e-fada-45a5-a6b0-218e18dcb62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F78BA5-E55B-4768-AFAE-55EDE4D05E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bb2d1-77ff-41ee-96ac-7319b2baafa1"/>
    <ds:schemaRef ds:uri="d62ef18e-fada-45a5-a6b0-218e18dcb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A0DBC-3707-4F76-8D5A-3A7B4EF7BA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BFC245-17F5-4440-90D5-61E43A5F2726}">
  <ds:schemaRefs>
    <ds:schemaRef ds:uri="http://schemas.microsoft.com/office/2006/documentManagement/types"/>
    <ds:schemaRef ds:uri="d62ef18e-fada-45a5-a6b0-218e18dcb622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d20bb2d1-77ff-41ee-96ac-7319b2baafa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Hosp Covid eou pref covid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Osiano</dc:creator>
  <cp:lastModifiedBy>Alfredo Manoel Pimentel De Carvalho Junior</cp:lastModifiedBy>
  <cp:lastPrinted>2020-06-20T22:34:31Z</cp:lastPrinted>
  <dcterms:created xsi:type="dcterms:W3CDTF">2020-05-13T18:21:02Z</dcterms:created>
  <dcterms:modified xsi:type="dcterms:W3CDTF">2020-06-20T22:43:44Z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0x010100B0E3F9E505F53F4A9FF449AD6DBBC8F7</vt:lpwstr>
  </property>
</Properties>
</file>