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chartsheets/sheet25.xml" ContentType="application/vnd.openxmlformats-officedocument.spreadsheetml.chartsheet+xml"/>
  <Override PartName="/xl/drawings/drawing26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chartsheets/sheet30.xml" ContentType="application/vnd.openxmlformats-officedocument.spreadsheetml.chartsheet+xml"/>
  <Override PartName="/xl/drawings/drawing31.xml" ContentType="application/vnd.openxmlformats-officedocument.drawing+xml"/>
  <Override PartName="/xl/chartsheets/sheet31.xml" ContentType="application/vnd.openxmlformats-officedocument.spreadsheetml.chartsheet+xml"/>
  <Override PartName="/xl/drawings/drawing32.xml" ContentType="application/vnd.openxmlformats-officedocument.drawing+xml"/>
  <Override PartName="/xl/chartsheets/sheet32.xml" ContentType="application/vnd.openxmlformats-officedocument.spreadsheetml.chartsheet+xml"/>
  <Override PartName="/xl/drawings/drawing33.xml" ContentType="application/vnd.openxmlformats-officedocument.drawing+xml"/>
  <Override PartName="/xl/chartsheets/sheet33.xml" ContentType="application/vnd.openxmlformats-officedocument.spreadsheetml.chartsheet+xml"/>
  <Override PartName="/xl/drawings/drawing34.xml" ContentType="application/vnd.openxmlformats-officedocument.drawing+xml"/>
  <Override PartName="/xl/chartsheets/sheet34.xml" ContentType="application/vnd.openxmlformats-officedocument.spreadsheetml.chartsheet+xml"/>
  <Override PartName="/xl/drawings/drawing35.xml" ContentType="application/vnd.openxmlformats-officedocument.drawing+xml"/>
  <Override PartName="/xl/chartsheets/sheet35.xml" ContentType="application/vnd.openxmlformats-officedocument.spreadsheetml.chartsheet+xml"/>
  <Override PartName="/xl/drawings/drawing36.xml" ContentType="application/vnd.openxmlformats-officedocument.drawing+xml"/>
  <Override PartName="/xl/chartsheets/sheet36.xml" ContentType="application/vnd.openxmlformats-officedocument.spreadsheetml.chartsheet+xml"/>
  <Override PartName="/xl/drawings/drawing37.xml" ContentType="application/vnd.openxmlformats-officedocument.drawing+xml"/>
  <Override PartName="/xl/chartsheets/sheet37.xml" ContentType="application/vnd.openxmlformats-officedocument.spreadsheetml.chartsheet+xml"/>
  <Override PartName="/xl/drawings/drawing38.xml" ContentType="application/vnd.openxmlformats-officedocument.drawing+xml"/>
  <Override PartName="/xl/chartsheets/sheet38.xml" ContentType="application/vnd.openxmlformats-officedocument.spreadsheetml.chartsheet+xml"/>
  <Override PartName="/xl/drawings/drawing39.xml" ContentType="application/vnd.openxmlformats-officedocument.drawing+xml"/>
  <Override PartName="/xl/chartsheets/sheet39.xml" ContentType="application/vnd.openxmlformats-officedocument.spreadsheetml.chartsheet+xml"/>
  <Override PartName="/xl/drawings/drawing40.xml" ContentType="application/vnd.openxmlformats-officedocument.drawing+xml"/>
  <Override PartName="/xl/chartsheets/sheet40.xml" ContentType="application/vnd.openxmlformats-officedocument.spreadsheetml.chartsheet+xml"/>
  <Override PartName="/xl/drawings/drawing41.xml" ContentType="application/vnd.openxmlformats-officedocument.drawing+xml"/>
  <Override PartName="/xl/chartsheets/sheet41.xml" ContentType="application/vnd.openxmlformats-officedocument.spreadsheetml.chartsheet+xml"/>
  <Override PartName="/xl/drawings/drawing42.xml" ContentType="application/vnd.openxmlformats-officedocument.drawing+xml"/>
  <Override PartName="/xl/chartsheets/sheet42.xml" ContentType="application/vnd.openxmlformats-officedocument.spreadsheetml.chartsheet+xml"/>
  <Override PartName="/xl/drawings/drawing43.xml" ContentType="application/vnd.openxmlformats-officedocument.drawing+xml"/>
  <Override PartName="/xl/chartsheets/sheet43.xml" ContentType="application/vnd.openxmlformats-officedocument.spreadsheetml.chartsheet+xml"/>
  <Override PartName="/xl/drawings/drawing44.xml" ContentType="application/vnd.openxmlformats-officedocument.drawing+xml"/>
  <Override PartName="/xl/chartsheets/sheet44.xml" ContentType="application/vnd.openxmlformats-officedocument.spreadsheetml.chartsheet+xml"/>
  <Override PartName="/xl/drawings/drawing45.xml" ContentType="application/vnd.openxmlformats-officedocument.drawing+xml"/>
  <Override PartName="/xl/chartsheets/sheet45.xml" ContentType="application/vnd.openxmlformats-officedocument.spreadsheetml.chartsheet+xml"/>
  <Override PartName="/xl/drawings/drawing46.xml" ContentType="application/vnd.openxmlformats-officedocument.drawing+xml"/>
  <Override PartName="/xl/chartsheets/sheet46.xml" ContentType="application/vnd.openxmlformats-officedocument.spreadsheetml.chartsheet+xml"/>
  <Override PartName="/xl/drawings/drawing47.xml" ContentType="application/vnd.openxmlformats-officedocument.drawing+xml"/>
  <Override PartName="/xl/chartsheets/sheet47.xml" ContentType="application/vnd.openxmlformats-officedocument.spreadsheetml.chartsheet+xml"/>
  <Override PartName="/xl/drawings/drawing48.xml" ContentType="application/vnd.openxmlformats-officedocument.drawing+xml"/>
  <Override PartName="/xl/chartsheets/sheet48.xml" ContentType="application/vnd.openxmlformats-officedocument.spreadsheetml.chartsheet+xml"/>
  <Override PartName="/xl/drawings/drawing49.xml" ContentType="application/vnd.openxmlformats-officedocument.drawing+xml"/>
  <Override PartName="/xl/chartsheets/sheet49.xml" ContentType="application/vnd.openxmlformats-officedocument.spreadsheetml.chartsheet+xml"/>
  <Override PartName="/xl/drawings/drawing50.xml" ContentType="application/vnd.openxmlformats-officedocument.drawing+xml"/>
  <Override PartName="/xl/chartsheets/sheet50.xml" ContentType="application/vnd.openxmlformats-officedocument.spreadsheetml.chartsheet+xml"/>
  <Override PartName="/xl/drawings/drawing51.xml" ContentType="application/vnd.openxmlformats-officedocument.drawing+xml"/>
  <Override PartName="/xl/chartsheets/sheet51.xml" ContentType="application/vnd.openxmlformats-officedocument.spreadsheetml.chartsheet+xml"/>
  <Override PartName="/xl/drawings/drawing52.xml" ContentType="application/vnd.openxmlformats-officedocument.drawing+xml"/>
  <Override PartName="/xl/chartsheets/sheet52.xml" ContentType="application/vnd.openxmlformats-officedocument.spreadsheetml.chartsheet+xml"/>
  <Override PartName="/xl/drawings/drawing53.xml" ContentType="application/vnd.openxmlformats-officedocument.drawing+xml"/>
  <Override PartName="/xl/chartsheets/sheet53.xml" ContentType="application/vnd.openxmlformats-officedocument.spreadsheetml.chartsheet+xml"/>
  <Override PartName="/xl/drawings/drawing54.xml" ContentType="application/vnd.openxmlformats-officedocument.drawing+xml"/>
  <Override PartName="/xl/chartsheets/sheet54.xml" ContentType="application/vnd.openxmlformats-officedocument.spreadsheetml.chartsheet+xml"/>
  <Override PartName="/xl/drawings/drawing55.xml" ContentType="application/vnd.openxmlformats-officedocument.drawing+xml"/>
  <Override PartName="/xl/chartsheets/sheet55.xml" ContentType="application/vnd.openxmlformats-officedocument.spreadsheetml.chartsheet+xml"/>
  <Override PartName="/xl/drawings/drawing56.xml" ContentType="application/vnd.openxmlformats-officedocument.drawing+xml"/>
  <Override PartName="/xl/chartsheets/sheet56.xml" ContentType="application/vnd.openxmlformats-officedocument.spreadsheetml.chartsheet+xml"/>
  <Override PartName="/xl/drawings/drawing57.xml" ContentType="application/vnd.openxmlformats-officedocument.drawing+xml"/>
  <Override PartName="/xl/chartsheets/sheet57.xml" ContentType="application/vnd.openxmlformats-officedocument.spreadsheetml.chartsheet+xml"/>
  <Override PartName="/xl/drawings/drawing58.xml" ContentType="application/vnd.openxmlformats-officedocument.drawing+xml"/>
  <Override PartName="/xl/chartsheets/sheet58.xml" ContentType="application/vnd.openxmlformats-officedocument.spreadsheetml.chartsheet+xml"/>
  <Override PartName="/xl/drawings/drawing5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ab1PFA" sheetId="1" r:id="rId1"/>
    <sheet name="Gráf1GVE1" sheetId="2" r:id="rId2"/>
    <sheet name="Gráf2GVE1" sheetId="3" r:id="rId3"/>
    <sheet name="Gráf1GVE7" sheetId="4" r:id="rId4"/>
    <sheet name="Gráf2GVE7" sheetId="5" r:id="rId5"/>
    <sheet name="Gráf1GVE8" sheetId="6" r:id="rId6"/>
    <sheet name="Gráf2GVE8" sheetId="7" r:id="rId7"/>
    <sheet name="Gráf1GVE9" sheetId="8" r:id="rId8"/>
    <sheet name="Gráf2GVE9" sheetId="9" r:id="rId9"/>
    <sheet name="Gráf1GVE10" sheetId="10" r:id="rId10"/>
    <sheet name="Gráf2GVE10" sheetId="11" r:id="rId11"/>
    <sheet name="Gráf1GVE11" sheetId="12" r:id="rId12"/>
    <sheet name="Gráf2GVE11" sheetId="13" r:id="rId13"/>
    <sheet name="Gráf1GVE12" sheetId="14" r:id="rId14"/>
    <sheet name="Gráf2GVE12" sheetId="15" r:id="rId15"/>
    <sheet name="Gráf1GVE13" sheetId="16" r:id="rId16"/>
    <sheet name="Gráf2GVE13" sheetId="17" r:id="rId17"/>
    <sheet name="Gráf1GVE14" sheetId="18" r:id="rId18"/>
    <sheet name="Gráf2GVE14" sheetId="19" r:id="rId19"/>
    <sheet name="Gráf1GVE15" sheetId="20" r:id="rId20"/>
    <sheet name="Gráf2GVE15" sheetId="21" r:id="rId21"/>
    <sheet name="Gráf1GVE16" sheetId="22" r:id="rId22"/>
    <sheet name="Gráf2GVE16" sheetId="23" r:id="rId23"/>
    <sheet name="Gráf1GVE17" sheetId="24" r:id="rId24"/>
    <sheet name="Gráf2GVE17" sheetId="25" r:id="rId25"/>
    <sheet name="Gráf1GVE18" sheetId="26" r:id="rId26"/>
    <sheet name="Gráf2GVE18" sheetId="27" r:id="rId27"/>
    <sheet name="Gráf1GVE19" sheetId="28" r:id="rId28"/>
    <sheet name="Gráf2GVE19" sheetId="29" r:id="rId29"/>
    <sheet name="Gráf1GVE20" sheetId="30" r:id="rId30"/>
    <sheet name="Gráf2GVE20" sheetId="31" r:id="rId31"/>
    <sheet name="Gráf1GVE21" sheetId="32" r:id="rId32"/>
    <sheet name="Gráf2GVE21" sheetId="33" r:id="rId33"/>
    <sheet name="Gráf1GVE22" sheetId="34" r:id="rId34"/>
    <sheet name="Gráf2GVE22" sheetId="35" r:id="rId35"/>
    <sheet name="Gráf1GVE23" sheetId="36" r:id="rId36"/>
    <sheet name="Gráf2GVE23" sheetId="37" r:id="rId37"/>
    <sheet name="Gráf1GVE24" sheetId="38" r:id="rId38"/>
    <sheet name="Gráf2GVE24" sheetId="39" r:id="rId39"/>
    <sheet name="Gráf1GVE25" sheetId="40" r:id="rId40"/>
    <sheet name="Gráf2GVE25" sheetId="41" r:id="rId41"/>
    <sheet name="Gráf1GVE26" sheetId="42" r:id="rId42"/>
    <sheet name="Gráf2GVE26" sheetId="43" r:id="rId43"/>
    <sheet name="Gráf1GVE27" sheetId="44" r:id="rId44"/>
    <sheet name="Gráf2GVE27" sheetId="45" r:id="rId45"/>
    <sheet name="Gráf1GVE28" sheetId="46" r:id="rId46"/>
    <sheet name="Gráf2GVE28" sheetId="47" r:id="rId47"/>
    <sheet name="Gráf1GVE29" sheetId="48" r:id="rId48"/>
    <sheet name="Gráf2GVE29" sheetId="49" r:id="rId49"/>
    <sheet name="Gráf1GVE30" sheetId="50" r:id="rId50"/>
    <sheet name="Gráf2GVE30" sheetId="51" r:id="rId51"/>
    <sheet name="Gráf1GVE31" sheetId="52" r:id="rId52"/>
    <sheet name="Gráf2GVE31" sheetId="53" r:id="rId53"/>
    <sheet name="Gráf1GVE32" sheetId="54" r:id="rId54"/>
    <sheet name="Gráf2GVE32" sheetId="55" r:id="rId55"/>
    <sheet name="Gráf1GVE33" sheetId="56" r:id="rId56"/>
    <sheet name="Gráf2GVE33" sheetId="57" r:id="rId57"/>
    <sheet name="Gráf1Estado" sheetId="58" r:id="rId58"/>
    <sheet name="Gráf2Estado" sheetId="59" r:id="rId59"/>
    <sheet name="Tab2PFA" sheetId="60" r:id="rId60"/>
    <sheet name="Tab3PFA" sheetId="61" r:id="rId61"/>
  </sheets>
  <definedNames/>
  <calcPr fullCalcOnLoad="1"/>
</workbook>
</file>

<file path=xl/sharedStrings.xml><?xml version="1.0" encoding="utf-8"?>
<sst xmlns="http://schemas.openxmlformats.org/spreadsheetml/2006/main" count="308" uniqueCount="129">
  <si>
    <t>DRS</t>
  </si>
  <si>
    <t>GVE</t>
  </si>
  <si>
    <t>Nome</t>
  </si>
  <si>
    <t>indicadores</t>
  </si>
  <si>
    <t>I - São Paulo</t>
  </si>
  <si>
    <t>GVE 1</t>
  </si>
  <si>
    <t>Capital</t>
  </si>
  <si>
    <t>número de casos</t>
  </si>
  <si>
    <t>TX notificação</t>
  </si>
  <si>
    <t>casos com coleta op.</t>
  </si>
  <si>
    <t>Tx coleta oportuna</t>
  </si>
  <si>
    <t>GVE 7</t>
  </si>
  <si>
    <t>Santo André</t>
  </si>
  <si>
    <t>GVE 8</t>
  </si>
  <si>
    <t>Mogi das Cruzes</t>
  </si>
  <si>
    <t>GVE 9</t>
  </si>
  <si>
    <t>Franco da Rocha</t>
  </si>
  <si>
    <t>GVE 10</t>
  </si>
  <si>
    <t>Osasco</t>
  </si>
  <si>
    <t>II - Araçatuba</t>
  </si>
  <si>
    <t>GVE 11</t>
  </si>
  <si>
    <t>Araçatuba</t>
  </si>
  <si>
    <t>III - Araraquara</t>
  </si>
  <si>
    <t>GVE 12</t>
  </si>
  <si>
    <t>Araraquara</t>
  </si>
  <si>
    <t>IV - Baixada Santista</t>
  </si>
  <si>
    <t>GVE 25</t>
  </si>
  <si>
    <t>Santos</t>
  </si>
  <si>
    <t>V - Barretos</t>
  </si>
  <si>
    <t>GVE 14</t>
  </si>
  <si>
    <t>Barretos</t>
  </si>
  <si>
    <t>VI - Bauru</t>
  </si>
  <si>
    <t>GVE 15</t>
  </si>
  <si>
    <t>Bauru</t>
  </si>
  <si>
    <t>GVE 16</t>
  </si>
  <si>
    <t>Botucatu</t>
  </si>
  <si>
    <t>VII - Campinas</t>
  </si>
  <si>
    <t>GVE 17</t>
  </si>
  <si>
    <t>Campinas</t>
  </si>
  <si>
    <t>VIII - Franca</t>
  </si>
  <si>
    <t>GVE 18</t>
  </si>
  <si>
    <t>Franca</t>
  </si>
  <si>
    <t>IX - Marília</t>
  </si>
  <si>
    <t>GVE 13</t>
  </si>
  <si>
    <t>Assis</t>
  </si>
  <si>
    <t>GVE 19</t>
  </si>
  <si>
    <t>Marília</t>
  </si>
  <si>
    <t>X - Piracicaba</t>
  </si>
  <si>
    <t>GVE 20</t>
  </si>
  <si>
    <t>Piracicaba</t>
  </si>
  <si>
    <t>XI - Presidente Prudente</t>
  </si>
  <si>
    <t>GVE 21</t>
  </si>
  <si>
    <t>Presidente Prudente</t>
  </si>
  <si>
    <t>GVE 22</t>
  </si>
  <si>
    <t>Presidente Venceslau</t>
  </si>
  <si>
    <t>XII - Registro</t>
  </si>
  <si>
    <t>GVE 23</t>
  </si>
  <si>
    <t>Registro</t>
  </si>
  <si>
    <t>XIII - Ribeirão Preto</t>
  </si>
  <si>
    <t>GVE 24</t>
  </si>
  <si>
    <t>Ribeirão Preto</t>
  </si>
  <si>
    <t>XIV - São João da Boa Vista</t>
  </si>
  <si>
    <t>GVE 26</t>
  </si>
  <si>
    <t>São João da Boa Vista</t>
  </si>
  <si>
    <t xml:space="preserve">XV - São José do Rio Preto </t>
  </si>
  <si>
    <t>GVE 29</t>
  </si>
  <si>
    <t xml:space="preserve">São José do Rio Preto </t>
  </si>
  <si>
    <t>GVE 30</t>
  </si>
  <si>
    <t>Jales</t>
  </si>
  <si>
    <t>XVI - Sorocaba</t>
  </si>
  <si>
    <t>GVE 31</t>
  </si>
  <si>
    <t>Sorocaba</t>
  </si>
  <si>
    <t>GVE 32</t>
  </si>
  <si>
    <t>Itapeva</t>
  </si>
  <si>
    <t>XVII - Taubaté</t>
  </si>
  <si>
    <t>GVE 27</t>
  </si>
  <si>
    <t>São José dos Campos</t>
  </si>
  <si>
    <t>GVE 28</t>
  </si>
  <si>
    <t>Caraguatatuba</t>
  </si>
  <si>
    <t>GVE 33</t>
  </si>
  <si>
    <t>Taubaté</t>
  </si>
  <si>
    <t xml:space="preserve">de </t>
  </si>
  <si>
    <t xml:space="preserve">Vigilância </t>
  </si>
  <si>
    <t>das Paralisias Flácidas</t>
  </si>
  <si>
    <t>Agudas,</t>
  </si>
  <si>
    <t>Estado de</t>
  </si>
  <si>
    <t>São Paulo,</t>
  </si>
  <si>
    <t>Estado</t>
  </si>
  <si>
    <t>de</t>
  </si>
  <si>
    <t>São Paulo</t>
  </si>
  <si>
    <t>Tx de Notificação de PFA = Coeficiente por 100 mil menores de 15 anos (número de casos de PFA &lt; 15 anos/pop.menores de 15 anos</t>
  </si>
  <si>
    <t>TOTAL     Estado</t>
  </si>
  <si>
    <t>GVE1</t>
  </si>
  <si>
    <t>Tx Notificação</t>
  </si>
  <si>
    <t>Meta</t>
  </si>
  <si>
    <t>GVE8</t>
  </si>
  <si>
    <t>GVE9</t>
  </si>
  <si>
    <t>GVE10</t>
  </si>
  <si>
    <t>GVE11</t>
  </si>
  <si>
    <t>GVE12</t>
  </si>
  <si>
    <t>GVE13</t>
  </si>
  <si>
    <t>GVE14</t>
  </si>
  <si>
    <t>GVE15</t>
  </si>
  <si>
    <t>GVE17</t>
  </si>
  <si>
    <t>GVE18</t>
  </si>
  <si>
    <t>GVE19</t>
  </si>
  <si>
    <t>GVE20</t>
  </si>
  <si>
    <t>GVE21</t>
  </si>
  <si>
    <t>GVE22</t>
  </si>
  <si>
    <t>GVE23</t>
  </si>
  <si>
    <t>GVE24</t>
  </si>
  <si>
    <t>GVE25</t>
  </si>
  <si>
    <t>GVE16</t>
  </si>
  <si>
    <t>GVE26</t>
  </si>
  <si>
    <t>GVE27</t>
  </si>
  <si>
    <t>GVE28</t>
  </si>
  <si>
    <t>GVE29</t>
  </si>
  <si>
    <t>GVE30</t>
  </si>
  <si>
    <t>GVE31</t>
  </si>
  <si>
    <t>GVE32</t>
  </si>
  <si>
    <t>GVE33</t>
  </si>
  <si>
    <t>GV7</t>
  </si>
  <si>
    <r>
      <t xml:space="preserve">Tabela 2 - </t>
    </r>
    <r>
      <rPr>
        <sz val="10"/>
        <rFont val="Arial"/>
        <family val="2"/>
      </rPr>
      <t>PFA - Taxa de Notificação e Meta por GVE, 2002 a 2006</t>
    </r>
  </si>
  <si>
    <r>
      <t>Tabela 3</t>
    </r>
    <r>
      <rPr>
        <sz val="8"/>
        <rFont val="Arial"/>
        <family val="0"/>
      </rPr>
      <t xml:space="preserve"> - PFA - Taxa de coleta oportuna por GVE</t>
    </r>
  </si>
  <si>
    <t>2002 - 2007</t>
  </si>
  <si>
    <r>
      <t>Tabela 1</t>
    </r>
    <r>
      <rPr>
        <sz val="8"/>
        <rFont val="Arial"/>
        <family val="2"/>
      </rPr>
      <t xml:space="preserve"> - Indicadores* </t>
    </r>
  </si>
  <si>
    <t>Fonte: DDTHA/CVE - SES/SP</t>
  </si>
  <si>
    <t>(*) Indicadores calculados por GVE de Residência dos casos e não por GVE de Atendimento dos casos</t>
  </si>
  <si>
    <t>Tx de Coleta Oportuna (%) = Percentual de exames realizados entre os casos notificados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</si>
</sst>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3" borderId="27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2" fontId="3" fillId="0" borderId="39" xfId="0" applyNumberFormat="1" applyFont="1" applyBorder="1" applyAlignment="1">
      <alignment horizontal="left"/>
    </xf>
    <xf numFmtId="1" fontId="3" fillId="0" borderId="39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27" xfId="0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chartsheet" Target="chartsheets/sheet35.xml" /><Relationship Id="rId37" Type="http://schemas.openxmlformats.org/officeDocument/2006/relationships/chartsheet" Target="chartsheets/sheet36.xml" /><Relationship Id="rId38" Type="http://schemas.openxmlformats.org/officeDocument/2006/relationships/chartsheet" Target="chartsheets/sheet37.xml" /><Relationship Id="rId39" Type="http://schemas.openxmlformats.org/officeDocument/2006/relationships/chartsheet" Target="chartsheets/sheet38.xml" /><Relationship Id="rId40" Type="http://schemas.openxmlformats.org/officeDocument/2006/relationships/chartsheet" Target="chartsheets/sheet39.xml" /><Relationship Id="rId41" Type="http://schemas.openxmlformats.org/officeDocument/2006/relationships/chartsheet" Target="chartsheets/sheet40.xml" /><Relationship Id="rId42" Type="http://schemas.openxmlformats.org/officeDocument/2006/relationships/chartsheet" Target="chartsheets/sheet41.xml" /><Relationship Id="rId43" Type="http://schemas.openxmlformats.org/officeDocument/2006/relationships/chartsheet" Target="chartsheets/sheet42.xml" /><Relationship Id="rId44" Type="http://schemas.openxmlformats.org/officeDocument/2006/relationships/chartsheet" Target="chartsheets/sheet43.xml" /><Relationship Id="rId45" Type="http://schemas.openxmlformats.org/officeDocument/2006/relationships/chartsheet" Target="chartsheets/sheet44.xml" /><Relationship Id="rId46" Type="http://schemas.openxmlformats.org/officeDocument/2006/relationships/chartsheet" Target="chartsheets/sheet45.xml" /><Relationship Id="rId47" Type="http://schemas.openxmlformats.org/officeDocument/2006/relationships/chartsheet" Target="chartsheets/sheet46.xml" /><Relationship Id="rId48" Type="http://schemas.openxmlformats.org/officeDocument/2006/relationships/chartsheet" Target="chartsheets/sheet47.xml" /><Relationship Id="rId49" Type="http://schemas.openxmlformats.org/officeDocument/2006/relationships/chartsheet" Target="chartsheets/sheet48.xml" /><Relationship Id="rId50" Type="http://schemas.openxmlformats.org/officeDocument/2006/relationships/chartsheet" Target="chartsheets/sheet49.xml" /><Relationship Id="rId51" Type="http://schemas.openxmlformats.org/officeDocument/2006/relationships/chartsheet" Target="chartsheets/sheet50.xml" /><Relationship Id="rId52" Type="http://schemas.openxmlformats.org/officeDocument/2006/relationships/chartsheet" Target="chartsheets/sheet51.xml" /><Relationship Id="rId53" Type="http://schemas.openxmlformats.org/officeDocument/2006/relationships/chartsheet" Target="chartsheets/sheet52.xml" /><Relationship Id="rId54" Type="http://schemas.openxmlformats.org/officeDocument/2006/relationships/chartsheet" Target="chartsheets/sheet53.xml" /><Relationship Id="rId55" Type="http://schemas.openxmlformats.org/officeDocument/2006/relationships/chartsheet" Target="chartsheets/sheet54.xml" /><Relationship Id="rId56" Type="http://schemas.openxmlformats.org/officeDocument/2006/relationships/chartsheet" Target="chartsheets/sheet55.xml" /><Relationship Id="rId57" Type="http://schemas.openxmlformats.org/officeDocument/2006/relationships/chartsheet" Target="chartsheets/sheet56.xml" /><Relationship Id="rId58" Type="http://schemas.openxmlformats.org/officeDocument/2006/relationships/chartsheet" Target="chartsheets/sheet57.xml" /><Relationship Id="rId59" Type="http://schemas.openxmlformats.org/officeDocument/2006/relationships/chartsheet" Target="chartsheets/sheet58.xml" /><Relationship Id="rId60" Type="http://schemas.openxmlformats.org/officeDocument/2006/relationships/worksheet" Target="worksheets/sheet2.xml" /><Relationship Id="rId61" Type="http://schemas.openxmlformats.org/officeDocument/2006/relationships/worksheet" Target="worksheets/sheet3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Tab2PFA!$B$5:$G$5</c:f>
              <c:numCache>
                <c:ptCount val="6"/>
                <c:pt idx="0">
                  <c:v>1.86</c:v>
                </c:pt>
                <c:pt idx="1">
                  <c:v>1.3568756280261154</c:v>
                </c:pt>
                <c:pt idx="2">
                  <c:v>1.272347949742256</c:v>
                </c:pt>
                <c:pt idx="3">
                  <c:v>1.3257134271570186</c:v>
                </c:pt>
                <c:pt idx="4">
                  <c:v>1.5342095861798402</c:v>
                </c:pt>
                <c:pt idx="5">
                  <c:v>1.01</c:v>
                </c:pt>
              </c:numCache>
            </c:numRef>
          </c:val>
        </c:ser>
        <c:axId val="61501053"/>
        <c:axId val="1663856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Tab2PFA!$B$6:$G$6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5529367"/>
        <c:axId val="5546576"/>
      </c:lineChart>
      <c:cat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 val="autoZero"/>
        <c:auto val="0"/>
        <c:lblOffset val="100"/>
        <c:tickLblSkip val="1"/>
        <c:noMultiLvlLbl val="0"/>
      </c:catAx>
      <c:valAx>
        <c:axId val="1663856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At val="1"/>
        <c:crossBetween val="between"/>
        <c:dispUnits/>
        <c:majorUnit val="1"/>
        <c:minorUnit val="1"/>
      </c:valAx>
      <c:catAx>
        <c:axId val="15529367"/>
        <c:scaling>
          <c:orientation val="minMax"/>
        </c:scaling>
        <c:axPos val="b"/>
        <c:delete val="1"/>
        <c:majorTickMark val="out"/>
        <c:minorTickMark val="none"/>
        <c:tickLblPos val="nextTo"/>
        <c:crossAx val="5546576"/>
        <c:crosses val="autoZero"/>
        <c:auto val="0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delete val="1"/>
        <c:majorTickMark val="out"/>
        <c:minorTickMark val="none"/>
        <c:tickLblPos val="nextTo"/>
        <c:crossAx val="1552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Tab2PFA!$B$18:$G$18</c:f>
              <c:numCache>
                <c:ptCount val="6"/>
                <c:pt idx="0">
                  <c:v>0.9561757341722181</c:v>
                </c:pt>
                <c:pt idx="1">
                  <c:v>0.5341081462174461</c:v>
                </c:pt>
                <c:pt idx="2">
                  <c:v>0.9142236217099378</c:v>
                </c:pt>
                <c:pt idx="3">
                  <c:v>0.6220816594152682</c:v>
                </c:pt>
                <c:pt idx="4">
                  <c:v>0.9718845935639373</c:v>
                </c:pt>
                <c:pt idx="5">
                  <c:v>0.59</c:v>
                </c:pt>
              </c:numCache>
            </c:numRef>
          </c:val>
        </c:ser>
        <c:axId val="12535863"/>
        <c:axId val="457139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Tab2PFA!$B$19:$G$19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8771953"/>
        <c:axId val="11838714"/>
      </c:lineChart>
      <c:cat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 val="autoZero"/>
        <c:auto val="0"/>
        <c:lblOffset val="100"/>
        <c:tickLblSkip val="1"/>
        <c:noMultiLvlLbl val="0"/>
      </c:catAx>
      <c:valAx>
        <c:axId val="4571390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At val="1"/>
        <c:crossBetween val="between"/>
        <c:dispUnits/>
        <c:majorUnit val="1"/>
        <c:minorUnit val="1"/>
      </c:valAx>
      <c:catAx>
        <c:axId val="8771953"/>
        <c:scaling>
          <c:orientation val="minMax"/>
        </c:scaling>
        <c:axPos val="b"/>
        <c:delete val="1"/>
        <c:majorTickMark val="out"/>
        <c:minorTickMark val="none"/>
        <c:tickLblPos val="nextTo"/>
        <c:crossAx val="11838714"/>
        <c:crosses val="autoZero"/>
        <c:auto val="0"/>
        <c:lblOffset val="100"/>
        <c:tickLblSkip val="1"/>
        <c:noMultiLvlLbl val="0"/>
      </c:catAx>
      <c:valAx>
        <c:axId val="11838714"/>
        <c:scaling>
          <c:orientation val="minMax"/>
        </c:scaling>
        <c:axPos val="l"/>
        <c:delete val="1"/>
        <c:majorTickMark val="out"/>
        <c:minorTickMark val="none"/>
        <c:tickLblPos val="nextTo"/>
        <c:crossAx val="877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907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Tab3PFA!$B$19:$G$19</c:f>
              <c:numCache>
                <c:ptCount val="6"/>
                <c:pt idx="0">
                  <c:v>28.57142857142857</c:v>
                </c:pt>
                <c:pt idx="1">
                  <c:v>50</c:v>
                </c:pt>
                <c:pt idx="2">
                  <c:v>28.57142857142857</c:v>
                </c:pt>
                <c:pt idx="3">
                  <c:v>80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</c:ser>
        <c:axId val="39439563"/>
        <c:axId val="194117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Tab3PFA!$B$20:$G$20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0488005"/>
        <c:axId val="28847726"/>
      </c:lineChart>
      <c:catAx>
        <c:axId val="3943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 val="autoZero"/>
        <c:auto val="0"/>
        <c:lblOffset val="100"/>
        <c:tickLblSkip val="1"/>
        <c:noMultiLvlLbl val="0"/>
      </c:cat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At val="1"/>
        <c:crossBetween val="between"/>
        <c:dispUnits/>
      </c:valAx>
      <c:catAx>
        <c:axId val="40488005"/>
        <c:scaling>
          <c:orientation val="minMax"/>
        </c:scaling>
        <c:axPos val="b"/>
        <c:delete val="1"/>
        <c:majorTickMark val="out"/>
        <c:minorTickMark val="none"/>
        <c:tickLblPos val="nextTo"/>
        <c:crossAx val="28847726"/>
        <c:crosses val="autoZero"/>
        <c:auto val="0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delete val="1"/>
        <c:majorTickMark val="out"/>
        <c:minorTickMark val="none"/>
        <c:tickLblPos val="nextTo"/>
        <c:crossAx val="40488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Tab2PFA!$B$21:$G$21</c:f>
              <c:numCache>
                <c:ptCount val="6"/>
                <c:pt idx="0">
                  <c:v>1.22</c:v>
                </c:pt>
                <c:pt idx="1">
                  <c:v>1.20966522514894</c:v>
                </c:pt>
                <c:pt idx="2">
                  <c:v>0.5999232098291418</c:v>
                </c:pt>
                <c:pt idx="3">
                  <c:v>0.59</c:v>
                </c:pt>
                <c:pt idx="4">
                  <c:v>0.58</c:v>
                </c:pt>
                <c:pt idx="5">
                  <c:v>0</c:v>
                </c:pt>
              </c:numCache>
            </c:numRef>
          </c:val>
        </c:ser>
        <c:axId val="58302943"/>
        <c:axId val="549644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Tab2PFA!$B$22:$G$22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4917913"/>
        <c:axId val="22934626"/>
      </c:lineChart>
      <c:catAx>
        <c:axId val="5830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 val="autoZero"/>
        <c:auto val="0"/>
        <c:lblOffset val="100"/>
        <c:tickLblSkip val="1"/>
        <c:noMultiLvlLbl val="0"/>
      </c:catAx>
      <c:valAx>
        <c:axId val="5496444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At val="1"/>
        <c:crossBetween val="between"/>
        <c:dispUnits/>
        <c:majorUnit val="1"/>
        <c:minorUnit val="1"/>
      </c:valAx>
      <c:catAx>
        <c:axId val="2491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2934626"/>
        <c:crosses val="autoZero"/>
        <c:auto val="0"/>
        <c:lblOffset val="100"/>
        <c:tickLblSkip val="1"/>
        <c:noMultiLvlLbl val="0"/>
      </c:catAx>
      <c:valAx>
        <c:axId val="22934626"/>
        <c:scaling>
          <c:orientation val="minMax"/>
        </c:scaling>
        <c:axPos val="l"/>
        <c:delete val="1"/>
        <c:majorTickMark val="out"/>
        <c:minorTickMark val="none"/>
        <c:tickLblPos val="nextTo"/>
        <c:crossAx val="2491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Tab3PFA!$B$22:$G$22</c:f>
              <c:numCach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85043"/>
        <c:axId val="4576538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Tab3PFA!$B$23:$G$23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9235309"/>
        <c:axId val="16008918"/>
      </c:lineChart>
      <c:catAx>
        <c:axId val="508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 val="autoZero"/>
        <c:auto val="0"/>
        <c:lblOffset val="100"/>
        <c:tickLblSkip val="1"/>
        <c:noMultiLvlLbl val="0"/>
      </c:catAx>
      <c:val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At val="1"/>
        <c:crossBetween val="between"/>
        <c:dispUnits/>
      </c:valAx>
      <c:catAx>
        <c:axId val="92353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08918"/>
        <c:crosses val="autoZero"/>
        <c:auto val="0"/>
        <c:lblOffset val="100"/>
        <c:tickLblSkip val="1"/>
        <c:noMultiLvlLbl val="0"/>
      </c:catAx>
      <c:valAx>
        <c:axId val="16008918"/>
        <c:scaling>
          <c:orientation val="minMax"/>
        </c:scaling>
        <c:axPos val="l"/>
        <c:delete val="1"/>
        <c:majorTickMark val="out"/>
        <c:minorTickMark val="none"/>
        <c:tickLblPos val="nextTo"/>
        <c:crossAx val="9235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Tab2PFA!$B$24:$G$24</c:f>
              <c:numCache>
                <c:ptCount val="6"/>
                <c:pt idx="0">
                  <c:v>1.36</c:v>
                </c:pt>
                <c:pt idx="1">
                  <c:v>0.45</c:v>
                </c:pt>
                <c:pt idx="2">
                  <c:v>1.46</c:v>
                </c:pt>
                <c:pt idx="3">
                  <c:v>1.28</c:v>
                </c:pt>
                <c:pt idx="4">
                  <c:v>2.11</c:v>
                </c:pt>
                <c:pt idx="5">
                  <c:v>1.69</c:v>
                </c:pt>
              </c:numCache>
            </c:numRef>
          </c:val>
        </c:ser>
        <c:axId val="9862535"/>
        <c:axId val="216539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Tab2PFA!$B$25:$G$25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0667841"/>
        <c:axId val="9139658"/>
      </c:lineChart>
      <c:cat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autoZero"/>
        <c:auto val="0"/>
        <c:lblOffset val="100"/>
        <c:tickLblSkip val="1"/>
        <c:noMultiLvlLbl val="0"/>
      </c:catAx>
      <c:valAx>
        <c:axId val="2165395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At val="1"/>
        <c:crossBetween val="between"/>
        <c:dispUnits/>
        <c:majorUnit val="1"/>
        <c:minorUnit val="1"/>
      </c:valAx>
      <c:catAx>
        <c:axId val="60667841"/>
        <c:scaling>
          <c:orientation val="minMax"/>
        </c:scaling>
        <c:axPos val="b"/>
        <c:delete val="1"/>
        <c:majorTickMark val="out"/>
        <c:minorTickMark val="none"/>
        <c:tickLblPos val="nextTo"/>
        <c:crossAx val="9139658"/>
        <c:crosses val="autoZero"/>
        <c:auto val="0"/>
        <c:lblOffset val="100"/>
        <c:tickLblSkip val="1"/>
        <c:noMultiLvlLbl val="0"/>
      </c:catAx>
      <c:valAx>
        <c:axId val="9139658"/>
        <c:scaling>
          <c:orientation val="minMax"/>
        </c:scaling>
        <c:axPos val="l"/>
        <c:delete val="1"/>
        <c:majorTickMark val="out"/>
        <c:minorTickMark val="none"/>
        <c:tickLblPos val="nextTo"/>
        <c:crossAx val="60667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PFA: Taxa de Coleta OPortuna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Tab3PFA!$B$25:$G$25</c:f>
              <c:numCache>
                <c:ptCount val="6"/>
                <c:pt idx="0">
                  <c:v>33.333333333333336</c:v>
                </c:pt>
                <c:pt idx="1">
                  <c:v>0</c:v>
                </c:pt>
                <c:pt idx="2">
                  <c:v>50</c:v>
                </c:pt>
                <c:pt idx="3">
                  <c:v>66.66666666666667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15148059"/>
        <c:axId val="21148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Tab3PFA!$B$26:$G$26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9033237"/>
        <c:axId val="37081406"/>
      </c:lineChart>
      <c:catAx>
        <c:axId val="15148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 val="autoZero"/>
        <c:auto val="0"/>
        <c:lblOffset val="100"/>
        <c:tickLblSkip val="1"/>
        <c:noMultiLvlLbl val="0"/>
      </c:catAx>
      <c:valAx>
        <c:axId val="21148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059"/>
        <c:crossesAt val="1"/>
        <c:crossBetween val="between"/>
        <c:dispUnits/>
      </c:valAx>
      <c:catAx>
        <c:axId val="19033237"/>
        <c:scaling>
          <c:orientation val="minMax"/>
        </c:scaling>
        <c:axPos val="b"/>
        <c:delete val="1"/>
        <c:majorTickMark val="out"/>
        <c:minorTickMark val="none"/>
        <c:tickLblPos val="nextTo"/>
        <c:crossAx val="37081406"/>
        <c:crosses val="autoZero"/>
        <c:auto val="0"/>
        <c:lblOffset val="100"/>
        <c:tickLblSkip val="1"/>
        <c:noMultiLvlLbl val="0"/>
      </c:catAx>
      <c:valAx>
        <c:axId val="37081406"/>
        <c:scaling>
          <c:orientation val="minMax"/>
        </c:scaling>
        <c:axPos val="l"/>
        <c:delete val="1"/>
        <c:majorTickMark val="out"/>
        <c:minorTickMark val="none"/>
        <c:tickLblPos val="nextTo"/>
        <c:crossAx val="1903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Tab2PFA!$B$27:$G$27</c:f>
              <c:numCache>
                <c:ptCount val="6"/>
                <c:pt idx="0">
                  <c:v>0.88</c:v>
                </c:pt>
                <c:pt idx="1">
                  <c:v>1.74</c:v>
                </c:pt>
                <c:pt idx="2">
                  <c:v>0</c:v>
                </c:pt>
                <c:pt idx="3">
                  <c:v>4.18</c:v>
                </c:pt>
                <c:pt idx="4">
                  <c:v>1.65</c:v>
                </c:pt>
                <c:pt idx="5">
                  <c:v>0</c:v>
                </c:pt>
              </c:numCache>
            </c:numRef>
          </c:val>
        </c:ser>
        <c:axId val="65297199"/>
        <c:axId val="508038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Tab2PFA!$B$28:$G$28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4581737"/>
        <c:axId val="21473586"/>
      </c:lineChart>
      <c:catAx>
        <c:axId val="6529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 val="autoZero"/>
        <c:auto val="0"/>
        <c:lblOffset val="100"/>
        <c:tickLblSkip val="1"/>
        <c:noMultiLvlLbl val="0"/>
      </c:catAx>
      <c:valAx>
        <c:axId val="5080388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ansos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199"/>
        <c:crossesAt val="1"/>
        <c:crossBetween val="between"/>
        <c:dispUnits/>
        <c:majorUnit val="1"/>
        <c:minorUnit val="1"/>
      </c:valAx>
      <c:catAx>
        <c:axId val="54581737"/>
        <c:scaling>
          <c:orientation val="minMax"/>
        </c:scaling>
        <c:axPos val="b"/>
        <c:delete val="1"/>
        <c:majorTickMark val="out"/>
        <c:minorTickMark val="none"/>
        <c:tickLblPos val="nextTo"/>
        <c:crossAx val="21473586"/>
        <c:crosses val="autoZero"/>
        <c:auto val="0"/>
        <c:lblOffset val="100"/>
        <c:tickLblSkip val="1"/>
        <c:noMultiLvlLbl val="0"/>
      </c:catAx>
      <c:valAx>
        <c:axId val="21473586"/>
        <c:scaling>
          <c:orientation val="minMax"/>
        </c:scaling>
        <c:axPos val="l"/>
        <c:delete val="1"/>
        <c:majorTickMark val="out"/>
        <c:minorTickMark val="none"/>
        <c:tickLblPos val="nextTo"/>
        <c:crossAx val="54581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Tab3PFA!$B$28:$G$28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40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59044547"/>
        <c:axId val="6163887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Tab3PFA!$B$29:$G$29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7878973"/>
        <c:axId val="26693030"/>
      </c:lineChart>
      <c:cat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 val="autoZero"/>
        <c:auto val="0"/>
        <c:lblOffset val="100"/>
        <c:tickLblSkip val="1"/>
        <c:noMultiLvlLbl val="0"/>
      </c:catAx>
      <c:valAx>
        <c:axId val="616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44547"/>
        <c:crossesAt val="1"/>
        <c:crossBetween val="between"/>
        <c:dispUnits/>
      </c:valAx>
      <c:catAx>
        <c:axId val="17878973"/>
        <c:scaling>
          <c:orientation val="minMax"/>
        </c:scaling>
        <c:axPos val="b"/>
        <c:delete val="1"/>
        <c:majorTickMark val="out"/>
        <c:minorTickMark val="none"/>
        <c:tickLblPos val="nextTo"/>
        <c:crossAx val="26693030"/>
        <c:crosses val="autoZero"/>
        <c:auto val="0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delete val="1"/>
        <c:majorTickMark val="out"/>
        <c:minorTickMark val="none"/>
        <c:tickLblPos val="nextTo"/>
        <c:crossAx val="17878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Tab2PFA!$B$30:$G$30</c:f>
              <c:numCache>
                <c:ptCount val="6"/>
                <c:pt idx="0">
                  <c:v>0</c:v>
                </c:pt>
                <c:pt idx="1">
                  <c:v>0.96</c:v>
                </c:pt>
                <c:pt idx="2">
                  <c:v>3.8</c:v>
                </c:pt>
                <c:pt idx="3">
                  <c:v>0.93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38910679"/>
        <c:axId val="1465179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Tab2PFA!$B$31:$G$31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4757265"/>
        <c:axId val="45944474"/>
      </c:line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 val="autoZero"/>
        <c:auto val="0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At val="1"/>
        <c:crossBetween val="between"/>
        <c:dispUnits/>
        <c:majorUnit val="1"/>
        <c:minorUnit val="1"/>
      </c:valAx>
      <c:catAx>
        <c:axId val="64757265"/>
        <c:scaling>
          <c:orientation val="minMax"/>
        </c:scaling>
        <c:axPos val="b"/>
        <c:delete val="1"/>
        <c:majorTickMark val="out"/>
        <c:minorTickMark val="none"/>
        <c:tickLblPos val="nextTo"/>
        <c:crossAx val="45944474"/>
        <c:crosses val="autoZero"/>
        <c:auto val="0"/>
        <c:lblOffset val="100"/>
        <c:tickLblSkip val="1"/>
        <c:noMultiLvlLbl val="0"/>
      </c:catAx>
      <c:valAx>
        <c:axId val="45944474"/>
        <c:scaling>
          <c:orientation val="minMax"/>
        </c:scaling>
        <c:axPos val="l"/>
        <c:delete val="1"/>
        <c:majorTickMark val="out"/>
        <c:minorTickMark val="none"/>
        <c:tickLblPos val="nextTo"/>
        <c:crossAx val="64757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PFA: Taxa de coleta oportuna de amostras de fezes - 2002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52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Tab3PFA!$B$31:$G$31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10847083"/>
        <c:axId val="305148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Tab3PFA!$B$32:$G$32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198501"/>
        <c:axId val="55786510"/>
      </c:lineChart>
      <c:catAx>
        <c:axId val="10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 val="autoZero"/>
        <c:auto val="0"/>
        <c:lblOffset val="100"/>
        <c:tickLblSkip val="1"/>
        <c:noMultiLvlLbl val="0"/>
      </c:catAx>
      <c:valAx>
        <c:axId val="3051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At val="1"/>
        <c:crossBetween val="between"/>
        <c:dispUnits/>
      </c:valAx>
      <c:catAx>
        <c:axId val="6198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6510"/>
        <c:crosses val="autoZero"/>
        <c:auto val="0"/>
        <c:lblOffset val="100"/>
        <c:tickLblSkip val="1"/>
        <c:noMultiLvlLbl val="0"/>
      </c:catAx>
      <c:valAx>
        <c:axId val="55786510"/>
        <c:scaling>
          <c:orientation val="minMax"/>
        </c:scaling>
        <c:axPos val="l"/>
        <c:delete val="1"/>
        <c:majorTickMark val="out"/>
        <c:minorTickMark val="none"/>
        <c:tickLblPos val="nextTo"/>
        <c:crossAx val="61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15"/>
          <c:w val="0.163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Tab3PFA!$B$5:$G$5</c:f>
              <c:numCache>
                <c:ptCount val="6"/>
                <c:pt idx="0">
                  <c:v>42.857142857142854</c:v>
                </c:pt>
                <c:pt idx="1">
                  <c:v>63.888888888888886</c:v>
                </c:pt>
                <c:pt idx="2">
                  <c:v>58.82352941176471</c:v>
                </c:pt>
                <c:pt idx="3">
                  <c:v>75</c:v>
                </c:pt>
                <c:pt idx="4">
                  <c:v>73.80952380952381</c:v>
                </c:pt>
                <c:pt idx="5">
                  <c:v>73</c:v>
                </c:pt>
              </c:numCache>
            </c:numRef>
          </c:val>
        </c:ser>
        <c:axId val="49919185"/>
        <c:axId val="4661948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Tab3PFA!$B$6:$G$6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6922155"/>
        <c:axId val="18081668"/>
      </c:line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 val="autoZero"/>
        <c:auto val="0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At val="1"/>
        <c:crossBetween val="between"/>
        <c:dispUnits/>
      </c:valAx>
      <c:catAx>
        <c:axId val="1692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081668"/>
        <c:crosses val="autoZero"/>
        <c:auto val="0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delete val="1"/>
        <c:majorTickMark val="out"/>
        <c:minorTickMark val="none"/>
        <c:tickLblPos val="nextTo"/>
        <c:crossAx val="1692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Tab2PFA!$B$33:$G$33</c:f>
              <c:numCache>
                <c:ptCount val="6"/>
                <c:pt idx="0">
                  <c:v>0.79</c:v>
                </c:pt>
                <c:pt idx="1">
                  <c:v>0.39</c:v>
                </c:pt>
                <c:pt idx="2">
                  <c:v>0.38</c:v>
                </c:pt>
                <c:pt idx="3">
                  <c:v>0.75</c:v>
                </c:pt>
                <c:pt idx="4">
                  <c:v>0.37</c:v>
                </c:pt>
                <c:pt idx="5">
                  <c:v>1.1</c:v>
                </c:pt>
              </c:numCache>
            </c:numRef>
          </c:val>
        </c:ser>
        <c:axId val="32316543"/>
        <c:axId val="2241343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Tab2PFA!$B$34:$G$34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94297"/>
        <c:axId val="3548674"/>
      </c:lineChart>
      <c:catAx>
        <c:axId val="3231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 val="autoZero"/>
        <c:auto val="0"/>
        <c:lblOffset val="100"/>
        <c:tickLblSkip val="1"/>
        <c:noMultiLvlLbl val="0"/>
      </c:catAx>
      <c:valAx>
        <c:axId val="2241343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543"/>
        <c:crossesAt val="1"/>
        <c:crossBetween val="between"/>
        <c:dispUnits/>
        <c:majorUnit val="1"/>
        <c:minorUnit val="1"/>
      </c:valAx>
      <c:catAx>
        <c:axId val="394297"/>
        <c:scaling>
          <c:orientation val="minMax"/>
        </c:scaling>
        <c:axPos val="b"/>
        <c:delete val="1"/>
        <c:majorTickMark val="out"/>
        <c:minorTickMark val="none"/>
        <c:tickLblPos val="nextTo"/>
        <c:crossAx val="3548674"/>
        <c:crosses val="autoZero"/>
        <c:auto val="0"/>
        <c:lblOffset val="100"/>
        <c:tickLblSkip val="1"/>
        <c:noMultiLvlLbl val="0"/>
      </c:catAx>
      <c:valAx>
        <c:axId val="3548674"/>
        <c:scaling>
          <c:orientation val="minMax"/>
        </c:scaling>
        <c:axPos val="l"/>
        <c:delete val="1"/>
        <c:majorTickMark val="out"/>
        <c:minorTickMark val="none"/>
        <c:tickLblPos val="nextTo"/>
        <c:crossAx val="39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Tab3PFA!$B$34:$G$34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</c:numCache>
            </c:numRef>
          </c:val>
        </c:ser>
        <c:axId val="31938067"/>
        <c:axId val="190071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Tab3PFA!$B$35:$G$35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6846605"/>
        <c:axId val="63183990"/>
      </c:line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 val="autoZero"/>
        <c:auto val="0"/>
        <c:lblOffset val="100"/>
        <c:tickLblSkip val="1"/>
        <c:noMultiLvlLbl val="0"/>
      </c:cat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38067"/>
        <c:crossesAt val="1"/>
        <c:crossBetween val="between"/>
        <c:dispUnits/>
      </c:valAx>
      <c:catAx>
        <c:axId val="3684660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83990"/>
        <c:crosses val="autoZero"/>
        <c:auto val="0"/>
        <c:lblOffset val="100"/>
        <c:tickLblSkip val="1"/>
        <c:noMultiLvlLbl val="0"/>
      </c:catAx>
      <c:valAx>
        <c:axId val="63183990"/>
        <c:scaling>
          <c:orientation val="minMax"/>
        </c:scaling>
        <c:axPos val="l"/>
        <c:delete val="1"/>
        <c:majorTickMark val="out"/>
        <c:minorTickMark val="none"/>
        <c:tickLblPos val="nextTo"/>
        <c:crossAx val="36846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Tab2PFA!$B$36:$G$36</c:f>
              <c:numCache>
                <c:ptCount val="6"/>
                <c:pt idx="0">
                  <c:v>0</c:v>
                </c:pt>
                <c:pt idx="1">
                  <c:v>2.11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784999"/>
        <c:axId val="176295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Tab2PFA!$B$37:$G$37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4448097"/>
        <c:axId val="18706282"/>
      </c:lineChart>
      <c:catAx>
        <c:axId val="3178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29536"/>
        <c:crosses val="autoZero"/>
        <c:auto val="0"/>
        <c:lblOffset val="100"/>
        <c:tickLblSkip val="1"/>
        <c:noMultiLvlLbl val="0"/>
      </c:catAx>
      <c:valAx>
        <c:axId val="1762953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84999"/>
        <c:crossesAt val="1"/>
        <c:crossBetween val="between"/>
        <c:dispUnits/>
        <c:majorUnit val="1"/>
        <c:minorUnit val="1"/>
      </c:valAx>
      <c:catAx>
        <c:axId val="24448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8706282"/>
        <c:crosses val="autoZero"/>
        <c:auto val="0"/>
        <c:lblOffset val="100"/>
        <c:tickLblSkip val="1"/>
        <c:noMultiLvlLbl val="0"/>
      </c:catAx>
      <c:valAx>
        <c:axId val="18706282"/>
        <c:scaling>
          <c:orientation val="minMax"/>
        </c:scaling>
        <c:axPos val="l"/>
        <c:delete val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Tab3PFA!$B$39:$G$39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138811"/>
        <c:axId val="388138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Tab3PFA!$B$40:$G$40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3780277"/>
        <c:axId val="56913630"/>
      </c:lineChart>
      <c:cat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 val="autoZero"/>
        <c:auto val="0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At val="1"/>
        <c:crossBetween val="between"/>
        <c:dispUnits/>
      </c:valAx>
      <c:catAx>
        <c:axId val="137802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913630"/>
        <c:crosses val="autoZero"/>
        <c:auto val="0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delete val="1"/>
        <c:majorTickMark val="out"/>
        <c:minorTickMark val="none"/>
        <c:tickLblPos val="nextTo"/>
        <c:crossAx val="1378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9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Tab2PFA!$B$39:$G$39</c:f>
              <c:numCache>
                <c:ptCount val="6"/>
                <c:pt idx="0">
                  <c:v>1.76</c:v>
                </c:pt>
                <c:pt idx="1">
                  <c:v>1.62</c:v>
                </c:pt>
                <c:pt idx="2">
                  <c:v>1.06</c:v>
                </c:pt>
                <c:pt idx="3">
                  <c:v>0.92</c:v>
                </c:pt>
                <c:pt idx="4">
                  <c:v>0.9</c:v>
                </c:pt>
                <c:pt idx="5">
                  <c:v>1</c:v>
                </c:pt>
              </c:numCache>
            </c:numRef>
          </c:val>
        </c:ser>
        <c:axId val="42460623"/>
        <c:axId val="4660128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Tab2PFA!$B$40:$G$40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6758409"/>
        <c:axId val="16607954"/>
      </c:lineChart>
      <c:catAx>
        <c:axId val="4246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 val="autoZero"/>
        <c:auto val="0"/>
        <c:lblOffset val="100"/>
        <c:tickLblSkip val="1"/>
        <c:noMultiLvlLbl val="0"/>
      </c:catAx>
      <c:valAx>
        <c:axId val="4660128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At val="1"/>
        <c:crossBetween val="between"/>
        <c:dispUnits/>
        <c:majorUnit val="1"/>
        <c:minorUnit val="1"/>
      </c:valAx>
      <c:catAx>
        <c:axId val="16758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7954"/>
        <c:crosses val="autoZero"/>
        <c:auto val="0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delete val="1"/>
        <c:majorTickMark val="out"/>
        <c:minorTickMark val="none"/>
        <c:tickLblPos val="nextTo"/>
        <c:crossAx val="1675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9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Tab3PFA!$B$42:$G$42</c:f>
              <c:numCache>
                <c:ptCount val="6"/>
                <c:pt idx="0">
                  <c:v>37.5</c:v>
                </c:pt>
                <c:pt idx="1">
                  <c:v>46.666666666666664</c:v>
                </c:pt>
                <c:pt idx="2">
                  <c:v>70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90</c:v>
                </c:pt>
              </c:numCache>
            </c:numRef>
          </c:val>
        </c:ser>
        <c:axId val="15253859"/>
        <c:axId val="30670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Tab3PFA!$B$43:$G$43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7603037"/>
        <c:axId val="47100742"/>
      </c:lineChart>
      <c:cat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 val="autoZero"/>
        <c:auto val="0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At val="1"/>
        <c:crossBetween val="between"/>
        <c:dispUnits/>
      </c:valAx>
      <c:catAx>
        <c:axId val="27603037"/>
        <c:scaling>
          <c:orientation val="minMax"/>
        </c:scaling>
        <c:axPos val="b"/>
        <c:delete val="1"/>
        <c:majorTickMark val="out"/>
        <c:minorTickMark val="none"/>
        <c:tickLblPos val="nextTo"/>
        <c:crossAx val="47100742"/>
        <c:crosses val="autoZero"/>
        <c:auto val="0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delete val="1"/>
        <c:majorTickMark val="out"/>
        <c:minorTickMark val="none"/>
        <c:tickLblPos val="nextTo"/>
        <c:crossAx val="27603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Tab2PFA!$B$42:$G$42</c:f>
              <c:numCache>
                <c:ptCount val="6"/>
                <c:pt idx="0">
                  <c:v>1.2</c:v>
                </c:pt>
                <c:pt idx="1">
                  <c:v>1.19</c:v>
                </c:pt>
                <c:pt idx="2">
                  <c:v>1.17</c:v>
                </c:pt>
                <c:pt idx="3">
                  <c:v>1.13</c:v>
                </c:pt>
                <c:pt idx="4">
                  <c:v>2.79</c:v>
                </c:pt>
                <c:pt idx="5">
                  <c:v>2.19</c:v>
                </c:pt>
              </c:numCache>
            </c:numRef>
          </c:val>
        </c:ser>
        <c:axId val="21253495"/>
        <c:axId val="5706372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Tab2PFA!$B$43:$G$43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3811505"/>
        <c:axId val="58759226"/>
      </c:lineChart>
      <c:catAx>
        <c:axId val="2125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0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  <c:majorUnit val="1"/>
        <c:minorUnit val="1"/>
      </c:valAx>
      <c:catAx>
        <c:axId val="43811505"/>
        <c:scaling>
          <c:orientation val="minMax"/>
        </c:scaling>
        <c:axPos val="b"/>
        <c:delete val="1"/>
        <c:majorTickMark val="out"/>
        <c:minorTickMark val="none"/>
        <c:tickLblPos val="nextTo"/>
        <c:crossAx val="58759226"/>
        <c:crosses val="autoZero"/>
        <c:auto val="0"/>
        <c:lblOffset val="100"/>
        <c:tickLblSkip val="1"/>
        <c:noMultiLvlLbl val="0"/>
      </c:catAx>
      <c:valAx>
        <c:axId val="58759226"/>
        <c:scaling>
          <c:orientation val="minMax"/>
        </c:scaling>
        <c:axPos val="l"/>
        <c:delete val="1"/>
        <c:majorTickMark val="out"/>
        <c:minorTickMark val="none"/>
        <c:tickLblPos val="nextTo"/>
        <c:crossAx val="43811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Tab3PFA!$B$45:$G$45</c:f>
              <c:numCach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80</c:v>
                </c:pt>
                <c:pt idx="5">
                  <c:v>100</c:v>
                </c:pt>
              </c:numCache>
            </c:numRef>
          </c:val>
        </c:ser>
        <c:axId val="59070987"/>
        <c:axId val="618768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Tab3PFA!$B$46:$G$46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0020613"/>
        <c:axId val="45967790"/>
      </c:lineChart>
      <c:catAx>
        <c:axId val="5907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 val="autoZero"/>
        <c:auto val="0"/>
        <c:lblOffset val="100"/>
        <c:tickLblSkip val="1"/>
        <c:noMultiLvlLbl val="0"/>
      </c:catAx>
      <c:valAx>
        <c:axId val="61876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At val="1"/>
        <c:crossBetween val="between"/>
        <c:dispUnits/>
      </c:valAx>
      <c:catAx>
        <c:axId val="20020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967790"/>
        <c:crosses val="autoZero"/>
        <c:auto val="0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delete val="1"/>
        <c:majorTickMark val="out"/>
        <c:minorTickMark val="none"/>
        <c:tickLblPos val="nextTo"/>
        <c:crossAx val="2002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Tab2PFA!$B$45:$G$45</c:f>
              <c:numCache>
                <c:ptCount val="6"/>
                <c:pt idx="0">
                  <c:v>1.35</c:v>
                </c:pt>
                <c:pt idx="1">
                  <c:v>2</c:v>
                </c:pt>
                <c:pt idx="2">
                  <c:v>3.32</c:v>
                </c:pt>
                <c:pt idx="3">
                  <c:v>0.65</c:v>
                </c:pt>
                <c:pt idx="4">
                  <c:v>0.65</c:v>
                </c:pt>
                <c:pt idx="5">
                  <c:v>1.28</c:v>
                </c:pt>
              </c:numCache>
            </c:numRef>
          </c:val>
        </c:ser>
        <c:axId val="11056927"/>
        <c:axId val="324034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Tab2PFA!$B$46:$G$46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3195865"/>
        <c:axId val="7436194"/>
      </c:lineChart>
      <c:cat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 val="autoZero"/>
        <c:auto val="0"/>
        <c:lblOffset val="100"/>
        <c:tickLblSkip val="1"/>
        <c:noMultiLvlLbl val="0"/>
      </c:catAx>
      <c:valAx>
        <c:axId val="3240348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  <c:majorUnit val="1"/>
        <c:minorUnit val="1"/>
      </c:valAx>
      <c:catAx>
        <c:axId val="23195865"/>
        <c:scaling>
          <c:orientation val="minMax"/>
        </c:scaling>
        <c:axPos val="b"/>
        <c:delete val="1"/>
        <c:majorTickMark val="out"/>
        <c:minorTickMark val="none"/>
        <c:tickLblPos val="nextTo"/>
        <c:crossAx val="7436194"/>
        <c:crosses val="autoZero"/>
        <c:auto val="0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delete val="1"/>
        <c:majorTickMark val="out"/>
        <c:minorTickMark val="none"/>
        <c:tickLblPos val="nextTo"/>
        <c:crossAx val="23195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Tab3PFA!$B$48:$G$48</c:f>
              <c:numCache>
                <c:ptCount val="6"/>
                <c:pt idx="0">
                  <c:v>50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66925747"/>
        <c:axId val="654608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Tab3PFA!$B$49:$G$49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2276397"/>
        <c:axId val="725526"/>
      </c:lineChart>
      <c:catAx>
        <c:axId val="6692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auto val="0"/>
        <c:lblOffset val="100"/>
        <c:tickLblSkip val="1"/>
        <c:noMultiLvlLbl val="0"/>
      </c:catAx>
      <c:valAx>
        <c:axId val="6546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At val="1"/>
        <c:crossBetween val="between"/>
        <c:dispUnits/>
      </c:valAx>
      <c:catAx>
        <c:axId val="52276397"/>
        <c:scaling>
          <c:orientation val="minMax"/>
        </c:scaling>
        <c:axPos val="b"/>
        <c:delete val="1"/>
        <c:majorTickMark val="out"/>
        <c:minorTickMark val="none"/>
        <c:tickLblPos val="nextTo"/>
        <c:crossAx val="725526"/>
        <c:crosses val="autoZero"/>
        <c:auto val="0"/>
        <c:lblOffset val="100"/>
        <c:tickLblSkip val="1"/>
        <c:noMultiLvlLbl val="0"/>
      </c:catAx>
      <c:valAx>
        <c:axId val="725526"/>
        <c:scaling>
          <c:orientation val="minMax"/>
        </c:scaling>
        <c:axPos val="l"/>
        <c:delete val="1"/>
        <c:majorTickMark val="out"/>
        <c:minorTickMark val="none"/>
        <c:tickLblPos val="nextTo"/>
        <c:crossAx val="5227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816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Tab2PFA!$B$9:$G$9</c:f>
              <c:numCache>
                <c:ptCount val="6"/>
                <c:pt idx="0">
                  <c:v>0.48</c:v>
                </c:pt>
                <c:pt idx="1">
                  <c:v>1.2658247876974489</c:v>
                </c:pt>
                <c:pt idx="2">
                  <c:v>1.406003949308871</c:v>
                </c:pt>
                <c:pt idx="3">
                  <c:v>0.1518519868313957</c:v>
                </c:pt>
                <c:pt idx="4">
                  <c:v>0.7485926458258474</c:v>
                </c:pt>
                <c:pt idx="5">
                  <c:v>0</c:v>
                </c:pt>
              </c:numCache>
            </c:numRef>
          </c:val>
        </c:ser>
        <c:axId val="28198719"/>
        <c:axId val="524618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Tab2PFA!$B$10:$G$10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394873"/>
        <c:axId val="21553858"/>
      </c:line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auto val="0"/>
        <c:lblOffset val="100"/>
        <c:tickLblSkip val="1"/>
        <c:noMultiLvlLbl val="0"/>
      </c:catAx>
      <c:valAx>
        <c:axId val="5246188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  <c:majorUnit val="1"/>
        <c:minorUnit val="1"/>
      </c:valAx>
      <c:catAx>
        <c:axId val="23948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553858"/>
        <c:crosses val="autoZero"/>
        <c:auto val="0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delete val="1"/>
        <c:majorTickMark val="out"/>
        <c:minorTickMark val="none"/>
        <c:tickLblPos val="nextTo"/>
        <c:crossAx val="239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7"/>
          <c:w val="0.132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Tab2PFA!$B$48:$G$48</c:f>
              <c:numCache>
                <c:ptCount val="6"/>
                <c:pt idx="0">
                  <c:v>0.3</c:v>
                </c:pt>
                <c:pt idx="1">
                  <c:v>1.76</c:v>
                </c:pt>
                <c:pt idx="2">
                  <c:v>2.02</c:v>
                </c:pt>
                <c:pt idx="3">
                  <c:v>2.51</c:v>
                </c:pt>
                <c:pt idx="4">
                  <c:v>1.1</c:v>
                </c:pt>
                <c:pt idx="5">
                  <c:v>0.81</c:v>
                </c:pt>
              </c:numCache>
            </c:numRef>
          </c:val>
        </c:ser>
        <c:axId val="6529735"/>
        <c:axId val="5876761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Tab2PFA!$B$49:$G$49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9146497"/>
        <c:axId val="62556426"/>
      </c:lineChart>
      <c:catAx>
        <c:axId val="652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 val="autoZero"/>
        <c:auto val="0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35"/>
        <c:crossesAt val="1"/>
        <c:crossBetween val="between"/>
        <c:dispUnits/>
        <c:majorUnit val="1"/>
        <c:minorUnit val="1"/>
      </c:valAx>
      <c:catAx>
        <c:axId val="59146497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6426"/>
        <c:crosses val="autoZero"/>
        <c:auto val="0"/>
        <c:lblOffset val="100"/>
        <c:tickLblSkip val="1"/>
        <c:noMultiLvlLbl val="0"/>
      </c:catAx>
      <c:valAx>
        <c:axId val="62556426"/>
        <c:scaling>
          <c:orientation val="minMax"/>
        </c:scaling>
        <c:axPos val="l"/>
        <c:delete val="1"/>
        <c:majorTickMark val="out"/>
        <c:minorTickMark val="none"/>
        <c:tickLblPos val="nextTo"/>
        <c:crossAx val="5914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Tab3PFA!$B$51:$G$51</c:f>
              <c:numCache>
                <c:ptCount val="6"/>
                <c:pt idx="0">
                  <c:v>100</c:v>
                </c:pt>
                <c:pt idx="1">
                  <c:v>33.333333333333336</c:v>
                </c:pt>
                <c:pt idx="2">
                  <c:v>57.142857142857146</c:v>
                </c:pt>
                <c:pt idx="3">
                  <c:v>44.44444444444444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26136923"/>
        <c:axId val="3390571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Tab3PFA!$B$52:$G$52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6715989"/>
        <c:axId val="62008446"/>
      </c:lineChart>
      <c:catAx>
        <c:axId val="261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05716"/>
        <c:crosses val="autoZero"/>
        <c:auto val="0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36923"/>
        <c:crossesAt val="1"/>
        <c:crossBetween val="between"/>
        <c:dispUnits/>
      </c:valAx>
      <c:catAx>
        <c:axId val="36715989"/>
        <c:scaling>
          <c:orientation val="minMax"/>
        </c:scaling>
        <c:axPos val="b"/>
        <c:delete val="1"/>
        <c:majorTickMark val="out"/>
        <c:minorTickMark val="none"/>
        <c:tickLblPos val="nextTo"/>
        <c:crossAx val="62008446"/>
        <c:crosses val="autoZero"/>
        <c:auto val="0"/>
        <c:lblOffset val="100"/>
        <c:tickLblSkip val="1"/>
        <c:noMultiLvlLbl val="0"/>
      </c:catAx>
      <c:valAx>
        <c:axId val="62008446"/>
        <c:scaling>
          <c:orientation val="minMax"/>
        </c:scaling>
        <c:axPos val="l"/>
        <c:delete val="1"/>
        <c:majorTickMark val="out"/>
        <c:minorTickMark val="none"/>
        <c:tickLblPos val="nextTo"/>
        <c:crossAx val="36715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Tab2PFA!$B$51:$G$51</c:f>
              <c:numCache>
                <c:ptCount val="6"/>
                <c:pt idx="0">
                  <c:v>0</c:v>
                </c:pt>
                <c:pt idx="1">
                  <c:v>0.93</c:v>
                </c:pt>
                <c:pt idx="2">
                  <c:v>2.86</c:v>
                </c:pt>
                <c:pt idx="3">
                  <c:v>1.87</c:v>
                </c:pt>
                <c:pt idx="4">
                  <c:v>1.85</c:v>
                </c:pt>
                <c:pt idx="5">
                  <c:v>1.8</c:v>
                </c:pt>
              </c:numCache>
            </c:numRef>
          </c:val>
        </c:ser>
        <c:axId val="21205103"/>
        <c:axId val="566282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Tab2PFA!$B$52:$G$52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9891753"/>
        <c:axId val="23481458"/>
      </c:lineChart>
      <c:catAx>
        <c:axId val="212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 val="autoZero"/>
        <c:auto val="0"/>
        <c:lblOffset val="100"/>
        <c:tickLblSkip val="1"/>
        <c:noMultiLvlLbl val="0"/>
      </c:catAx>
      <c:valAx>
        <c:axId val="5662820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At val="1"/>
        <c:crossBetween val="between"/>
        <c:dispUnits/>
        <c:majorUnit val="1"/>
        <c:minorUnit val="1"/>
      </c:valAx>
      <c:catAx>
        <c:axId val="398917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1458"/>
        <c:crosses val="autoZero"/>
        <c:auto val="0"/>
        <c:lblOffset val="100"/>
        <c:tickLblSkip val="1"/>
        <c:noMultiLvlLbl val="0"/>
      </c:catAx>
      <c:valAx>
        <c:axId val="23481458"/>
        <c:scaling>
          <c:orientation val="minMax"/>
        </c:scaling>
        <c:axPos val="l"/>
        <c:delete val="1"/>
        <c:majorTickMark val="out"/>
        <c:minorTickMark val="none"/>
        <c:tickLblPos val="nextTo"/>
        <c:crossAx val="3989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Tab3PFA!$B$54:$G$54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33.33333333333333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10006531"/>
        <c:axId val="2294991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Tab3PFA!$B$55:$G$55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222653"/>
        <c:axId val="47003878"/>
      </c:lineChart>
      <c:catAx>
        <c:axId val="1000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 val="autoZero"/>
        <c:auto val="0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At val="1"/>
        <c:crossBetween val="between"/>
        <c:dispUnits/>
      </c:valAx>
      <c:catAx>
        <c:axId val="522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3878"/>
        <c:crosses val="autoZero"/>
        <c:auto val="0"/>
        <c:lblOffset val="100"/>
        <c:tickLblSkip val="1"/>
        <c:noMultiLvlLbl val="0"/>
      </c:catAx>
      <c:valAx>
        <c:axId val="47003878"/>
        <c:scaling>
          <c:orientation val="minMax"/>
        </c:scaling>
        <c:axPos val="l"/>
        <c:delete val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Tab2PFA!$B$55:$G$55</c:f>
              <c:numCache>
                <c:ptCount val="6"/>
                <c:pt idx="0">
                  <c:v>0</c:v>
                </c:pt>
                <c:pt idx="1">
                  <c:v>1.29</c:v>
                </c:pt>
                <c:pt idx="2">
                  <c:v>2.57</c:v>
                </c:pt>
                <c:pt idx="3">
                  <c:v>1.27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381719"/>
        <c:axId val="492177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Tab2PFA!$B$56:$G$56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0306513"/>
        <c:axId val="27214298"/>
      </c:lineChart>
      <c:catAx>
        <c:axId val="2038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 val="autoZero"/>
        <c:auto val="0"/>
        <c:lblOffset val="100"/>
        <c:tickLblSkip val="1"/>
        <c:noMultiLvlLbl val="0"/>
      </c:catAx>
      <c:valAx>
        <c:axId val="492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81719"/>
        <c:crossesAt val="1"/>
        <c:crossBetween val="between"/>
        <c:dispUnits/>
        <c:majorUnit val="1"/>
        <c:minorUnit val="1"/>
      </c:valAx>
      <c:catAx>
        <c:axId val="40306513"/>
        <c:scaling>
          <c:orientation val="minMax"/>
        </c:scaling>
        <c:axPos val="b"/>
        <c:delete val="1"/>
        <c:majorTickMark val="out"/>
        <c:minorTickMark val="none"/>
        <c:tickLblPos val="nextTo"/>
        <c:crossAx val="27214298"/>
        <c:crosses val="autoZero"/>
        <c:auto val="0"/>
        <c:lblOffset val="100"/>
        <c:tickLblSkip val="1"/>
        <c:noMultiLvlLbl val="0"/>
      </c:catAx>
      <c:valAx>
        <c:axId val="27214298"/>
        <c:scaling>
          <c:orientation val="minMax"/>
        </c:scaling>
        <c:axPos val="l"/>
        <c:delete val="1"/>
        <c:majorTickMark val="out"/>
        <c:minorTickMark val="none"/>
        <c:tickLblPos val="nextTo"/>
        <c:crossAx val="4030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Tab3PFA!$B$57:$G$57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602091"/>
        <c:axId val="568745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Tab3PFA!$B$58:$G$58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2108453"/>
        <c:axId val="43431758"/>
      </c:lineChart>
      <c:catAx>
        <c:axId val="4360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autoZero"/>
        <c:auto val="0"/>
        <c:lblOffset val="100"/>
        <c:tickLblSkip val="1"/>
        <c:noMultiLvlLbl val="0"/>
      </c:catAx>
      <c:valAx>
        <c:axId val="5687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At val="1"/>
        <c:crossBetween val="between"/>
        <c:dispUnits/>
      </c:valAx>
      <c:catAx>
        <c:axId val="42108453"/>
        <c:scaling>
          <c:orientation val="minMax"/>
        </c:scaling>
        <c:axPos val="b"/>
        <c:delete val="1"/>
        <c:majorTickMark val="out"/>
        <c:minorTickMark val="none"/>
        <c:tickLblPos val="nextTo"/>
        <c:crossAx val="43431758"/>
        <c:crosses val="autoZero"/>
        <c:auto val="0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delete val="1"/>
        <c:majorTickMark val="out"/>
        <c:minorTickMark val="none"/>
        <c:tickLblPos val="nextTo"/>
        <c:crossAx val="4210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Tab2PFA!$B$58:$G$58</c:f>
              <c:numCache>
                <c:ptCount val="6"/>
                <c:pt idx="0">
                  <c:v>3.34</c:v>
                </c:pt>
                <c:pt idx="1">
                  <c:v>3.29</c:v>
                </c:pt>
                <c:pt idx="2">
                  <c:v>3.25</c:v>
                </c:pt>
                <c:pt idx="3">
                  <c:v>1.05</c:v>
                </c:pt>
                <c:pt idx="4">
                  <c:v>2.07</c:v>
                </c:pt>
                <c:pt idx="5">
                  <c:v>2.04</c:v>
                </c:pt>
              </c:numCache>
            </c:numRef>
          </c:val>
        </c:ser>
        <c:axId val="55341503"/>
        <c:axId val="283114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Tab2PFA!$B$59:$G$59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3476729"/>
        <c:axId val="11528514"/>
      </c:lineChart>
      <c:catAx>
        <c:axId val="5534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 val="autoZero"/>
        <c:auto val="0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At val="1"/>
        <c:crossBetween val="between"/>
        <c:dispUnits/>
        <c:majorUnit val="1"/>
        <c:minorUnit val="1"/>
      </c:valAx>
      <c:catAx>
        <c:axId val="53476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28514"/>
        <c:crosses val="autoZero"/>
        <c:auto val="0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delete val="1"/>
        <c:majorTickMark val="out"/>
        <c:minorTickMark val="none"/>
        <c:tickLblPos val="nextTo"/>
        <c:crossAx val="53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PFA: taxa de coleta oportuna de amostras de fezes, 2002 a 2007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Tab3PFA!$B$60:$G$60</c:f>
              <c:numCache>
                <c:ptCount val="6"/>
                <c:pt idx="0">
                  <c:v>33.333333333333336</c:v>
                </c:pt>
                <c:pt idx="1">
                  <c:v>66.66666666666667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36647763"/>
        <c:axId val="613944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Tab3PFA!$B$61:$G$61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5678797"/>
        <c:axId val="6891446"/>
      </c:lineChart>
      <c:catAx>
        <c:axId val="36647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94412"/>
        <c:crosses val="autoZero"/>
        <c:auto val="0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47763"/>
        <c:crossesAt val="1"/>
        <c:crossBetween val="between"/>
        <c:dispUnits/>
      </c:valAx>
      <c:catAx>
        <c:axId val="15678797"/>
        <c:scaling>
          <c:orientation val="minMax"/>
        </c:scaling>
        <c:axPos val="b"/>
        <c:delete val="1"/>
        <c:majorTickMark val="out"/>
        <c:minorTickMark val="none"/>
        <c:tickLblPos val="nextTo"/>
        <c:crossAx val="6891446"/>
        <c:crosses val="autoZero"/>
        <c:auto val="0"/>
        <c:lblOffset val="100"/>
        <c:tickLblSkip val="1"/>
        <c:noMultiLvlLbl val="0"/>
      </c:catAx>
      <c:valAx>
        <c:axId val="6891446"/>
        <c:scaling>
          <c:orientation val="minMax"/>
        </c:scaling>
        <c:axPos val="l"/>
        <c:delete val="1"/>
        <c:majorTickMark val="out"/>
        <c:minorTickMark val="none"/>
        <c:tickLblPos val="nextTo"/>
        <c:crossAx val="15678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Tab2PFA!$B$61:$G$61</c:f>
              <c:numCache>
                <c:ptCount val="6"/>
                <c:pt idx="0">
                  <c:v>0.33</c:v>
                </c:pt>
                <c:pt idx="1">
                  <c:v>0.66</c:v>
                </c:pt>
                <c:pt idx="2">
                  <c:v>1.62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</c:ser>
        <c:axId val="62023015"/>
        <c:axId val="213362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Tab2PFA!$B$62:$G$62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7808289"/>
        <c:axId val="50512554"/>
      </c:lineChart>
      <c:cat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 val="autoZero"/>
        <c:auto val="0"/>
        <c:lblOffset val="100"/>
        <c:tickLblSkip val="1"/>
        <c:noMultiLvlLbl val="0"/>
      </c:catAx>
      <c:valAx>
        <c:axId val="2133622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015"/>
        <c:crossesAt val="1"/>
        <c:crossBetween val="between"/>
        <c:dispUnits/>
        <c:majorUnit val="1"/>
        <c:minorUnit val="1"/>
      </c:valAx>
      <c:catAx>
        <c:axId val="57808289"/>
        <c:scaling>
          <c:orientation val="minMax"/>
        </c:scaling>
        <c:axPos val="b"/>
        <c:delete val="1"/>
        <c:majorTickMark val="out"/>
        <c:minorTickMark val="none"/>
        <c:tickLblPos val="nextTo"/>
        <c:crossAx val="50512554"/>
        <c:crosses val="autoZero"/>
        <c:auto val="0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delete val="1"/>
        <c:majorTickMark val="out"/>
        <c:minorTickMark val="none"/>
        <c:tickLblPos val="nextTo"/>
        <c:crossAx val="5780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Tab3PFA!$B$66:$G$66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51959803"/>
        <c:axId val="649850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Tab3PFA!$B$67:$G$67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7994485"/>
        <c:axId val="29297182"/>
      </c:line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 val="autoZero"/>
        <c:auto val="0"/>
        <c:lblOffset val="100"/>
        <c:tickLblSkip val="1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803"/>
        <c:crossesAt val="1"/>
        <c:crossBetween val="between"/>
        <c:dispUnits/>
      </c:valAx>
      <c:catAx>
        <c:axId val="47994485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7182"/>
        <c:crosses val="autoZero"/>
        <c:auto val="0"/>
        <c:lblOffset val="100"/>
        <c:tickLblSkip val="1"/>
        <c:noMultiLvlLbl val="0"/>
      </c:catAx>
      <c:valAx>
        <c:axId val="29297182"/>
        <c:scaling>
          <c:orientation val="minMax"/>
        </c:scaling>
        <c:axPos val="l"/>
        <c:delete val="1"/>
        <c:majorTickMark val="out"/>
        <c:minorTickMark val="none"/>
        <c:tickLblPos val="nextTo"/>
        <c:crossAx val="4799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barChart>
        <c:barDir val="col"/>
        <c:grouping val="clustered"/>
        <c:varyColors val="0"/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Tab2PFA!$B$64:$G$64</c:f>
              <c:numCache>
                <c:ptCount val="6"/>
                <c:pt idx="0">
                  <c:v>1.51</c:v>
                </c:pt>
                <c:pt idx="1">
                  <c:v>0.74</c:v>
                </c:pt>
                <c:pt idx="2">
                  <c:v>0.24</c:v>
                </c:pt>
                <c:pt idx="3">
                  <c:v>1.17</c:v>
                </c:pt>
                <c:pt idx="4">
                  <c:v>0.46</c:v>
                </c:pt>
                <c:pt idx="5">
                  <c:v>0.67</c:v>
                </c:pt>
              </c:numCache>
            </c:numRef>
          </c:val>
        </c:ser>
        <c:axId val="62348047"/>
        <c:axId val="242615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Tab2PFA!$B$65:$G$65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7027017"/>
        <c:axId val="19025426"/>
      </c:lineChart>
      <c:catAx>
        <c:axId val="6234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 val="autoZero"/>
        <c:auto val="0"/>
        <c:lblOffset val="100"/>
        <c:tickLblSkip val="1"/>
        <c:noMultiLvlLbl val="0"/>
      </c:catAx>
      <c:valAx>
        <c:axId val="2426151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48047"/>
        <c:crossesAt val="1"/>
        <c:crossBetween val="between"/>
        <c:dispUnits/>
        <c:majorUnit val="1"/>
        <c:minorUnit val="1"/>
      </c:valAx>
      <c:catAx>
        <c:axId val="17027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5426"/>
        <c:crosses val="autoZero"/>
        <c:auto val="0"/>
        <c:lblOffset val="100"/>
        <c:tickLblSkip val="1"/>
        <c:noMultiLvlLbl val="0"/>
      </c:catAx>
      <c:valAx>
        <c:axId val="19025426"/>
        <c:scaling>
          <c:orientation val="minMax"/>
        </c:scaling>
        <c:axPos val="l"/>
        <c:delete val="1"/>
        <c:majorTickMark val="out"/>
        <c:minorTickMark val="none"/>
        <c:tickLblPos val="nextTo"/>
        <c:crossAx val="1702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Tab3PFA!$B$64:$F$64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Tab3PFA!$B$70:$G$70</c:f>
              <c:numCache>
                <c:ptCount val="6"/>
                <c:pt idx="0">
                  <c:v>50</c:v>
                </c:pt>
                <c:pt idx="1">
                  <c:v>33.333333333333336</c:v>
                </c:pt>
                <c:pt idx="2">
                  <c:v>100</c:v>
                </c:pt>
                <c:pt idx="3">
                  <c:v>80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37011107"/>
        <c:axId val="6466450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Tab3PFA!$B$71:$G$71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5109661"/>
        <c:axId val="3333766"/>
      </c:lineChart>
      <c:catAx>
        <c:axId val="37011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 val="autoZero"/>
        <c:auto val="0"/>
        <c:lblOffset val="100"/>
        <c:tickLblSkip val="1"/>
        <c:noMultiLvlLbl val="0"/>
      </c:catAx>
      <c:valAx>
        <c:axId val="6466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107"/>
        <c:crossesAt val="1"/>
        <c:crossBetween val="between"/>
        <c:dispUnits/>
      </c:valAx>
      <c:catAx>
        <c:axId val="45109661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766"/>
        <c:crosses val="autoZero"/>
        <c:auto val="0"/>
        <c:lblOffset val="100"/>
        <c:tickLblSkip val="1"/>
        <c:noMultiLvlLbl val="0"/>
      </c:catAx>
      <c:valAx>
        <c:axId val="3333766"/>
        <c:scaling>
          <c:orientation val="minMax"/>
        </c:scaling>
        <c:axPos val="l"/>
        <c:delete val="1"/>
        <c:majorTickMark val="out"/>
        <c:minorTickMark val="none"/>
        <c:tickLblPos val="nextTo"/>
        <c:crossAx val="4510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Tab2PFA!$B$67:$G$67</c:f>
              <c:numCache>
                <c:ptCount val="6"/>
                <c:pt idx="0">
                  <c:v>0</c:v>
                </c:pt>
                <c:pt idx="1">
                  <c:v>0.51</c:v>
                </c:pt>
                <c:pt idx="2">
                  <c:v>1.52</c:v>
                </c:pt>
                <c:pt idx="3">
                  <c:v>0.49</c:v>
                </c:pt>
                <c:pt idx="4">
                  <c:v>0.97</c:v>
                </c:pt>
                <c:pt idx="5">
                  <c:v>0.48</c:v>
                </c:pt>
              </c:numCache>
            </c:numRef>
          </c:val>
        </c:ser>
        <c:axId val="30003895"/>
        <c:axId val="15996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Tab2PFA!$B$68:$G$68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4396401"/>
        <c:axId val="62458746"/>
      </c:line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00"/>
        <c:crosses val="autoZero"/>
        <c:auto val="0"/>
        <c:lblOffset val="100"/>
        <c:tickLblSkip val="1"/>
        <c:noMultiLvlLbl val="0"/>
      </c:catAx>
      <c:valAx>
        <c:axId val="159960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03895"/>
        <c:crossesAt val="1"/>
        <c:crossBetween val="between"/>
        <c:dispUnits/>
        <c:majorUnit val="1"/>
        <c:minorUnit val="1"/>
      </c:valAx>
      <c:catAx>
        <c:axId val="1439640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746"/>
        <c:crosses val="autoZero"/>
        <c:auto val="0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delete val="1"/>
        <c:majorTickMark val="out"/>
        <c:minorTickMark val="none"/>
        <c:tickLblPos val="nextTo"/>
        <c:crossAx val="14396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Tab3PFA!$B$73:$G$73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25257803"/>
        <c:axId val="259936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Tab3PFA!$B$74:$G$74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2616133"/>
        <c:axId val="25109742"/>
      </c:line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 val="autoZero"/>
        <c:auto val="0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803"/>
        <c:crossesAt val="1"/>
        <c:crossBetween val="between"/>
        <c:dispUnits/>
      </c:valAx>
      <c:catAx>
        <c:axId val="32616133"/>
        <c:scaling>
          <c:orientation val="minMax"/>
        </c:scaling>
        <c:axPos val="b"/>
        <c:delete val="1"/>
        <c:majorTickMark val="out"/>
        <c:minorTickMark val="none"/>
        <c:tickLblPos val="nextTo"/>
        <c:crossAx val="25109742"/>
        <c:crosses val="autoZero"/>
        <c:auto val="0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delete val="1"/>
        <c:majorTickMark val="out"/>
        <c:minorTickMark val="none"/>
        <c:tickLblPos val="nextTo"/>
        <c:crossAx val="3261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Tab2PFA!$B$70:$G$70</c:f>
              <c:numCache>
                <c:ptCount val="6"/>
                <c:pt idx="0">
                  <c:v>1.2405613953834576</c:v>
                </c:pt>
                <c:pt idx="1">
                  <c:v>0.4071279969709677</c:v>
                </c:pt>
                <c:pt idx="2">
                  <c:v>1.202776007024212</c:v>
                </c:pt>
                <c:pt idx="3">
                  <c:v>1.162578910043519</c:v>
                </c:pt>
                <c:pt idx="4">
                  <c:v>1.5241753258877369</c:v>
                </c:pt>
                <c:pt idx="5">
                  <c:v>0.75</c:v>
                </c:pt>
              </c:numCache>
            </c:numRef>
          </c:val>
        </c:ser>
        <c:axId val="24661087"/>
        <c:axId val="2062319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Tab2PFA!$B$71:$G$71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1391001"/>
        <c:axId val="59865826"/>
      </c:line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 val="autoZero"/>
        <c:auto val="0"/>
        <c:lblOffset val="100"/>
        <c:tickLblSkip val="1"/>
        <c:noMultiLvlLbl val="0"/>
      </c:catAx>
      <c:valAx>
        <c:axId val="2062319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At val="1"/>
        <c:crossBetween val="between"/>
        <c:dispUnits/>
        <c:majorUnit val="1"/>
        <c:minorUnit val="1"/>
      </c:valAx>
      <c:catAx>
        <c:axId val="5139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9865826"/>
        <c:crosses val="autoZero"/>
        <c:auto val="0"/>
        <c:lblOffset val="100"/>
        <c:tickLblSkip val="1"/>
        <c:noMultiLvlLbl val="0"/>
      </c:catAx>
      <c:valAx>
        <c:axId val="59865826"/>
        <c:scaling>
          <c:orientation val="minMax"/>
        </c:scaling>
        <c:axPos val="l"/>
        <c:delete val="1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Tab3PFA!$B$76:$G$76</c:f>
              <c:numCache>
                <c:ptCount val="6"/>
                <c:pt idx="0">
                  <c:v>33.33333333333333</c:v>
                </c:pt>
                <c:pt idx="1">
                  <c:v>100</c:v>
                </c:pt>
                <c:pt idx="2">
                  <c:v>66</c:v>
                </c:pt>
                <c:pt idx="3">
                  <c:v>66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</c:ser>
        <c:axId val="1921523"/>
        <c:axId val="1729370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Tab3PFA!$B$77:$G$77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1425645"/>
        <c:axId val="58613078"/>
      </c:line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auto val="0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At val="1"/>
        <c:crossBetween val="between"/>
        <c:dispUnits/>
      </c:valAx>
      <c:catAx>
        <c:axId val="21425645"/>
        <c:scaling>
          <c:orientation val="minMax"/>
        </c:scaling>
        <c:axPos val="b"/>
        <c:delete val="1"/>
        <c:majorTickMark val="out"/>
        <c:minorTickMark val="none"/>
        <c:tickLblPos val="nextTo"/>
        <c:crossAx val="58613078"/>
        <c:crosses val="autoZero"/>
        <c:auto val="0"/>
        <c:lblOffset val="100"/>
        <c:tickLblSkip val="1"/>
        <c:noMultiLvlLbl val="0"/>
      </c:catAx>
      <c:valAx>
        <c:axId val="58613078"/>
        <c:scaling>
          <c:orientation val="minMax"/>
        </c:scaling>
        <c:axPos val="l"/>
        <c:delete val="1"/>
        <c:majorTickMark val="out"/>
        <c:minorTickMark val="none"/>
        <c:tickLblPos val="nextTo"/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Tab2PFA!$B$73:$G$73</c:f>
              <c:numCache>
                <c:ptCount val="6"/>
                <c:pt idx="0">
                  <c:v>2.7944279107459726</c:v>
                </c:pt>
                <c:pt idx="1">
                  <c:v>0</c:v>
                </c:pt>
                <c:pt idx="2">
                  <c:v>2.6308866087871614</c:v>
                </c:pt>
                <c:pt idx="3">
                  <c:v>2.4672472921960966</c:v>
                </c:pt>
                <c:pt idx="4">
                  <c:v>1.2</c:v>
                </c:pt>
                <c:pt idx="5">
                  <c:v>1.16</c:v>
                </c:pt>
              </c:numCache>
            </c:numRef>
          </c:val>
        </c:ser>
        <c:axId val="57755655"/>
        <c:axId val="500388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Tab2PFA!$B$74:$G$74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7696449"/>
        <c:axId val="26614858"/>
      </c:line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auto val="0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At val="1"/>
        <c:crossBetween val="between"/>
        <c:dispUnits/>
        <c:majorUnit val="1"/>
        <c:minorUnit val="1"/>
      </c:valAx>
      <c:catAx>
        <c:axId val="47696449"/>
        <c:scaling>
          <c:orientation val="minMax"/>
        </c:scaling>
        <c:axPos val="b"/>
        <c:delete val="1"/>
        <c:majorTickMark val="out"/>
        <c:minorTickMark val="none"/>
        <c:tickLblPos val="nextTo"/>
        <c:crossAx val="26614858"/>
        <c:crosses val="autoZero"/>
        <c:auto val="0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delete val="1"/>
        <c:majorTickMark val="out"/>
        <c:minorTickMark val="none"/>
        <c:tickLblPos val="nextTo"/>
        <c:crossAx val="4769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Tab3PFA!$B$79:$G$79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38207131"/>
        <c:axId val="831986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Tab3PFA!$B$80:$G$80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7769877"/>
        <c:axId val="282003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 val="autoZero"/>
        <c:auto val="0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At val="1"/>
        <c:crossBetween val="between"/>
        <c:dispUnits/>
      </c:valAx>
      <c:catAx>
        <c:axId val="77698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20030"/>
        <c:crosses val="autoZero"/>
        <c:auto val="0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delete val="1"/>
        <c:majorTickMark val="out"/>
        <c:minorTickMark val="none"/>
        <c:tickLblPos val="nextTo"/>
        <c:crossAx val="7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Tab2PFA!$B$76:$G$76</c:f>
              <c:numCache>
                <c:ptCount val="6"/>
                <c:pt idx="0">
                  <c:v>0.38</c:v>
                </c:pt>
                <c:pt idx="1">
                  <c:v>1.13</c:v>
                </c:pt>
                <c:pt idx="2">
                  <c:v>1.11</c:v>
                </c:pt>
                <c:pt idx="3">
                  <c:v>0.72</c:v>
                </c:pt>
                <c:pt idx="4">
                  <c:v>2.13</c:v>
                </c:pt>
                <c:pt idx="5">
                  <c:v>1.4</c:v>
                </c:pt>
              </c:numCache>
            </c:numRef>
          </c:val>
        </c:ser>
        <c:axId val="25380271"/>
        <c:axId val="270958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Tab2PFA!$B$77:$G$77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2536041"/>
        <c:axId val="47280050"/>
      </c:lineChart>
      <c:cat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 val="autoZero"/>
        <c:auto val="0"/>
        <c:lblOffset val="100"/>
        <c:tickLblSkip val="1"/>
        <c:noMultiLvlLbl val="0"/>
      </c:catAx>
      <c:valAx>
        <c:axId val="2709584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between"/>
        <c:dispUnits/>
        <c:majorUnit val="1"/>
        <c:minorUnit val="1"/>
      </c:valAx>
      <c:catAx>
        <c:axId val="42536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7280050"/>
        <c:crosses val="autoZero"/>
        <c:auto val="0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delete val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Tab3PFA!$B$82:$G$82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axId val="22867267"/>
        <c:axId val="44788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Tab3PFA!$B$83:$G$83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0309309"/>
        <c:axId val="27239462"/>
      </c:lineChart>
      <c:cat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 val="autoZero"/>
        <c:auto val="0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</c:valAx>
      <c:catAx>
        <c:axId val="40309309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9462"/>
        <c:crosses val="autoZero"/>
        <c:auto val="0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delete val="1"/>
        <c:majorTickMark val="out"/>
        <c:minorTickMark val="none"/>
        <c:tickLblPos val="nextTo"/>
        <c:crossAx val="4030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4"/>
          <c:w val="0.786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Tab3PFA!$B$9:$G$9</c:f>
              <c:numCache>
                <c:ptCount val="6"/>
                <c:pt idx="0">
                  <c:v>33.33333333333333</c:v>
                </c:pt>
                <c:pt idx="1">
                  <c:v>75</c:v>
                </c:pt>
                <c:pt idx="2">
                  <c:v>55.55555555555556</c:v>
                </c:pt>
                <c:pt idx="3">
                  <c:v>100</c:v>
                </c:pt>
                <c:pt idx="4">
                  <c:v>80</c:v>
                </c:pt>
                <c:pt idx="5">
                  <c:v>0</c:v>
                </c:pt>
              </c:numCache>
            </c:numRef>
          </c:val>
        </c:ser>
        <c:axId val="59766995"/>
        <c:axId val="10320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Tab3PFA!$B$10:$G$10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9288397"/>
        <c:axId val="16486710"/>
      </c:line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2044"/>
        <c:crosses val="autoZero"/>
        <c:auto val="0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/>
      </c:valAx>
      <c:catAx>
        <c:axId val="9288397"/>
        <c:scaling>
          <c:orientation val="minMax"/>
        </c:scaling>
        <c:axPos val="b"/>
        <c:delete val="1"/>
        <c:majorTickMark val="out"/>
        <c:minorTickMark val="none"/>
        <c:tickLblPos val="nextTo"/>
        <c:crossAx val="16486710"/>
        <c:crosses val="autoZero"/>
        <c:auto val="0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delete val="1"/>
        <c:majorTickMark val="out"/>
        <c:minorTickMark val="none"/>
        <c:tickLblPos val="nextTo"/>
        <c:crossAx val="92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Tab2PFA!$B$79:$G$79</c:f>
              <c:numCache>
                <c:ptCount val="6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828567"/>
        <c:axId val="589127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Tab2PFA!$B$54:$F$54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Tab2PFA!$B$80:$G$80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0453009"/>
        <c:axId val="7206170"/>
      </c:lineChart>
      <c:catAx>
        <c:axId val="4382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 val="autoZero"/>
        <c:auto val="0"/>
        <c:lblOffset val="100"/>
        <c:tickLblSkip val="1"/>
        <c:noMultiLvlLbl val="0"/>
      </c:catAx>
      <c:valAx>
        <c:axId val="5891278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At val="1"/>
        <c:crossBetween val="between"/>
        <c:dispUnits/>
        <c:majorUnit val="1"/>
        <c:minorUnit val="1"/>
      </c:valAx>
      <c:catAx>
        <c:axId val="60453009"/>
        <c:scaling>
          <c:orientation val="minMax"/>
        </c:scaling>
        <c:axPos val="b"/>
        <c:delete val="1"/>
        <c:majorTickMark val="out"/>
        <c:minorTickMark val="none"/>
        <c:tickLblPos val="nextTo"/>
        <c:crossAx val="7206170"/>
        <c:crosses val="autoZero"/>
        <c:auto val="0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delete val="1"/>
        <c:majorTickMark val="out"/>
        <c:minorTickMark val="none"/>
        <c:tickLblPos val="nextTo"/>
        <c:crossAx val="60453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Tab3PFA!$B$85:$G$85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855531"/>
        <c:axId val="4682886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Tab3PFA!$B$86:$G$86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8806629"/>
        <c:axId val="35041934"/>
      </c:lineChart>
      <c:catAx>
        <c:axId val="6485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 val="autoZero"/>
        <c:auto val="0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At val="1"/>
        <c:crossBetween val="between"/>
        <c:dispUnits/>
      </c:valAx>
      <c:catAx>
        <c:axId val="188066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041934"/>
        <c:crosses val="autoZero"/>
        <c:auto val="0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delete val="1"/>
        <c:majorTickMark val="out"/>
        <c:minorTickMark val="none"/>
        <c:tickLblPos val="nextTo"/>
        <c:crossAx val="18806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Tab2PFA!$B$82:$G$82</c:f>
              <c:numCache>
                <c:ptCount val="6"/>
                <c:pt idx="0">
                  <c:v>0.84</c:v>
                </c:pt>
                <c:pt idx="1">
                  <c:v>1.64</c:v>
                </c:pt>
                <c:pt idx="2">
                  <c:v>1.61</c:v>
                </c:pt>
                <c:pt idx="3">
                  <c:v>0.77</c:v>
                </c:pt>
                <c:pt idx="4">
                  <c:v>1.51</c:v>
                </c:pt>
                <c:pt idx="5">
                  <c:v>1</c:v>
                </c:pt>
              </c:numCache>
            </c:numRef>
          </c:val>
        </c:ser>
        <c:axId val="46941951"/>
        <c:axId val="1982437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Tab2PFA!$B$83:$G$83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4201657"/>
        <c:axId val="62270594"/>
      </c:lineChart>
      <c:catAx>
        <c:axId val="46941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24376"/>
        <c:crosses val="autoZero"/>
        <c:auto val="0"/>
        <c:lblOffset val="100"/>
        <c:tickLblSkip val="1"/>
        <c:noMultiLvlLbl val="0"/>
      </c:catAx>
      <c:valAx>
        <c:axId val="1982437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At val="1"/>
        <c:crossBetween val="between"/>
        <c:dispUnits/>
        <c:majorUnit val="1"/>
        <c:minorUnit val="1"/>
      </c:valAx>
      <c:catAx>
        <c:axId val="44201657"/>
        <c:scaling>
          <c:orientation val="minMax"/>
        </c:scaling>
        <c:axPos val="b"/>
        <c:delete val="1"/>
        <c:majorTickMark val="out"/>
        <c:minorTickMark val="none"/>
        <c:tickLblPos val="nextTo"/>
        <c:crossAx val="62270594"/>
        <c:crosses val="autoZero"/>
        <c:auto val="0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delete val="1"/>
        <c:majorTickMark val="out"/>
        <c:minorTickMark val="none"/>
        <c:tickLblPos val="nextTo"/>
        <c:crossAx val="44201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Tab3PFA!$B$88:$G$88</c:f>
              <c:numCache>
                <c:ptCount val="6"/>
                <c:pt idx="0">
                  <c:v>25</c:v>
                </c:pt>
                <c:pt idx="1">
                  <c:v>62.5</c:v>
                </c:pt>
                <c:pt idx="2">
                  <c:v>50</c:v>
                </c:pt>
                <c:pt idx="3">
                  <c:v>25</c:v>
                </c:pt>
                <c:pt idx="4">
                  <c:v>50</c:v>
                </c:pt>
                <c:pt idx="5">
                  <c:v>80</c:v>
                </c:pt>
              </c:numCache>
            </c:numRef>
          </c:val>
        </c:ser>
        <c:axId val="23564435"/>
        <c:axId val="107533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Tab3PFA!$B$89:$G$89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9671053"/>
        <c:axId val="65712886"/>
      </c:lineChart>
      <c:catAx>
        <c:axId val="2356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3324"/>
        <c:crosses val="autoZero"/>
        <c:auto val="0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At val="1"/>
        <c:crossBetween val="between"/>
        <c:dispUnits/>
      </c:valAx>
      <c:catAx>
        <c:axId val="29671053"/>
        <c:scaling>
          <c:orientation val="minMax"/>
        </c:scaling>
        <c:axPos val="b"/>
        <c:delete val="1"/>
        <c:majorTickMark val="out"/>
        <c:minorTickMark val="none"/>
        <c:tickLblPos val="nextTo"/>
        <c:crossAx val="65712886"/>
        <c:crosses val="autoZero"/>
        <c:auto val="0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delete val="1"/>
        <c:majorTickMark val="out"/>
        <c:minorTickMark val="none"/>
        <c:tickLblPos val="nextTo"/>
        <c:crossAx val="2967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Tab2PFA!$B$85:$G$85</c:f>
              <c:numCache>
                <c:ptCount val="6"/>
                <c:pt idx="0">
                  <c:v>0.93</c:v>
                </c:pt>
                <c:pt idx="1">
                  <c:v>0</c:v>
                </c:pt>
                <c:pt idx="2">
                  <c:v>0</c:v>
                </c:pt>
                <c:pt idx="3">
                  <c:v>0.903187348151627</c:v>
                </c:pt>
                <c:pt idx="4">
                  <c:v>0.894518391298125</c:v>
                </c:pt>
                <c:pt idx="5">
                  <c:v>0</c:v>
                </c:pt>
              </c:numCache>
            </c:numRef>
          </c:val>
        </c:ser>
        <c:axId val="54545063"/>
        <c:axId val="2114352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Tab2PFA!$B$86:$G$86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6073953"/>
        <c:axId val="34903530"/>
      </c:lineChart>
      <c:catAx>
        <c:axId val="5454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43520"/>
        <c:crosses val="autoZero"/>
        <c:auto val="0"/>
        <c:lblOffset val="100"/>
        <c:tickLblSkip val="1"/>
        <c:noMultiLvlLbl val="0"/>
      </c:catAx>
      <c:valAx>
        <c:axId val="2114352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At val="1"/>
        <c:crossBetween val="between"/>
        <c:dispUnits/>
        <c:majorUnit val="1"/>
        <c:minorUnit val="1"/>
      </c:valAx>
      <c:catAx>
        <c:axId val="5607395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3530"/>
        <c:crosses val="autoZero"/>
        <c:auto val="0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delete val="1"/>
        <c:majorTickMark val="out"/>
        <c:minorTickMark val="none"/>
        <c:tickLblPos val="nextTo"/>
        <c:crossAx val="56073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PFA: Taxa de coleta oportuna de amostra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15"/>
          <c:w val="0.7847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Tab3PFA!$B$91:$G$91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45696315"/>
        <c:axId val="86136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Tab3PFA!$B$92:$G$92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0414005"/>
        <c:axId val="26617182"/>
      </c:lineChart>
      <c:catAx>
        <c:axId val="4569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13652"/>
        <c:crosses val="autoZero"/>
        <c:auto val="0"/>
        <c:lblOffset val="100"/>
        <c:tickLblSkip val="1"/>
        <c:noMultiLvlLbl val="0"/>
      </c:catAx>
      <c:valAx>
        <c:axId val="861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315"/>
        <c:crossesAt val="1"/>
        <c:crossBetween val="between"/>
        <c:dispUnits/>
      </c:valAx>
      <c:catAx>
        <c:axId val="1041400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17182"/>
        <c:crosses val="autoZero"/>
        <c:auto val="0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delete val="1"/>
        <c:majorTickMark val="out"/>
        <c:minorTickMark val="none"/>
        <c:tickLblPos val="nextTo"/>
        <c:crossAx val="1041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Tab2PFA!$B$88:$G$88</c:f>
              <c:numCache>
                <c:ptCount val="6"/>
                <c:pt idx="0">
                  <c:v>0.7801376943030445</c:v>
                </c:pt>
                <c:pt idx="1">
                  <c:v>0.38516943603491177</c:v>
                </c:pt>
                <c:pt idx="2">
                  <c:v>1.141287600671077</c:v>
                </c:pt>
                <c:pt idx="3">
                  <c:v>0.7402198452940524</c:v>
                </c:pt>
                <c:pt idx="4">
                  <c:v>0.7300442406809853</c:v>
                </c:pt>
                <c:pt idx="5">
                  <c:v>0.36</c:v>
                </c:pt>
              </c:numCache>
            </c:numRef>
          </c:val>
        </c:ser>
        <c:axId val="38228047"/>
        <c:axId val="85081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Tab2PFA!$B$89:$G$89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9464073"/>
        <c:axId val="18067794"/>
      </c:line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08104"/>
        <c:crosses val="autoZero"/>
        <c:auto val="0"/>
        <c:lblOffset val="100"/>
        <c:tickLblSkip val="1"/>
        <c:noMultiLvlLbl val="0"/>
      </c:catAx>
      <c:valAx>
        <c:axId val="850810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At val="1"/>
        <c:crossBetween val="between"/>
        <c:dispUnits/>
        <c:majorUnit val="1"/>
        <c:minorUnit val="1"/>
      </c:valAx>
      <c:catAx>
        <c:axId val="9464073"/>
        <c:scaling>
          <c:orientation val="minMax"/>
        </c:scaling>
        <c:axPos val="b"/>
        <c:delete val="1"/>
        <c:majorTickMark val="out"/>
        <c:minorTickMark val="none"/>
        <c:tickLblPos val="nextTo"/>
        <c:crossAx val="18067794"/>
        <c:crosses val="autoZero"/>
        <c:auto val="0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delete val="1"/>
        <c:majorTickMark val="out"/>
        <c:minorTickMark val="none"/>
        <c:tickLblPos val="nextTo"/>
        <c:crossAx val="94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Tab3PFA!$B$94:$G$94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</c:ser>
        <c:axId val="28392419"/>
        <c:axId val="542051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Tab3PFA!$B$95:$G$95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8084573"/>
        <c:axId val="28543430"/>
      </c:lineChart>
      <c:catAx>
        <c:axId val="283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 val="autoZero"/>
        <c:auto val="0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92419"/>
        <c:crossesAt val="1"/>
        <c:crossBetween val="between"/>
        <c:dispUnits/>
      </c:valAx>
      <c:catAx>
        <c:axId val="18084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8543430"/>
        <c:crosses val="autoZero"/>
        <c:auto val="0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delete val="1"/>
        <c:majorTickMark val="out"/>
        <c:minorTickMark val="none"/>
        <c:tickLblPos val="nextTo"/>
        <c:crossAx val="18084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Taxa de Notificação de PFA,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Tab2PFA!$B$91:$G$91</c:f>
              <c:numCache>
                <c:ptCount val="6"/>
                <c:pt idx="0">
                  <c:v>1.17</c:v>
                </c:pt>
                <c:pt idx="1">
                  <c:v>1.18</c:v>
                </c:pt>
                <c:pt idx="2">
                  <c:v>1.27</c:v>
                </c:pt>
                <c:pt idx="3">
                  <c:v>1</c:v>
                </c:pt>
                <c:pt idx="4">
                  <c:v>1.15</c:v>
                </c:pt>
                <c:pt idx="5">
                  <c:v>0.78</c:v>
                </c:pt>
              </c:numCache>
            </c:numRef>
          </c:val>
        </c:ser>
        <c:axId val="55564279"/>
        <c:axId val="3031646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Tab2PFA!$B$92:$G$92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412721"/>
        <c:axId val="39714490"/>
      </c:lineChart>
      <c:catAx>
        <c:axId val="5556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 val="autoZero"/>
        <c:auto val="0"/>
        <c:lblOffset val="100"/>
        <c:tickLblSkip val="1"/>
        <c:noMultiLvlLbl val="0"/>
      </c:catAx>
      <c:valAx>
        <c:axId val="3031646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  <c:majorUnit val="1"/>
        <c:minorUnit val="1"/>
      </c:valAx>
      <c:catAx>
        <c:axId val="4412721"/>
        <c:scaling>
          <c:orientation val="minMax"/>
        </c:scaling>
        <c:axPos val="b"/>
        <c:delete val="1"/>
        <c:majorTickMark val="out"/>
        <c:minorTickMark val="none"/>
        <c:tickLblPos val="nextTo"/>
        <c:crossAx val="39714490"/>
        <c:crosses val="autoZero"/>
        <c:auto val="0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delete val="1"/>
        <c:majorTickMark val="out"/>
        <c:minorTickMark val="none"/>
        <c:tickLblPos val="nextTo"/>
        <c:crossAx val="441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Tab3PFA!$B$97:$G$97</c:f>
              <c:numCache>
                <c:ptCount val="6"/>
                <c:pt idx="0">
                  <c:v>62.5</c:v>
                </c:pt>
                <c:pt idx="1">
                  <c:v>53.7</c:v>
                </c:pt>
                <c:pt idx="2">
                  <c:v>53.4</c:v>
                </c:pt>
                <c:pt idx="3">
                  <c:v>60</c:v>
                </c:pt>
                <c:pt idx="4">
                  <c:v>65</c:v>
                </c:pt>
                <c:pt idx="5">
                  <c:v>76</c:v>
                </c:pt>
              </c:numCache>
            </c:numRef>
          </c:val>
        </c:ser>
        <c:axId val="21886091"/>
        <c:axId val="6275709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Tab3PFA!$B$98:$G$98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7942917"/>
        <c:axId val="50159662"/>
      </c:lineChart>
      <c:catAx>
        <c:axId val="21886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 val="autoZero"/>
        <c:auto val="0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At val="1"/>
        <c:crossBetween val="between"/>
        <c:dispUnits/>
      </c:valAx>
      <c:catAx>
        <c:axId val="27942917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9662"/>
        <c:crosses val="autoZero"/>
        <c:auto val="0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delete val="1"/>
        <c:majorTickMark val="out"/>
        <c:minorTickMark val="none"/>
        <c:tickLblPos val="nextTo"/>
        <c:crossAx val="27942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Tab2PFA!$B$12:$G$12</c:f>
              <c:numCache>
                <c:ptCount val="6"/>
                <c:pt idx="0">
                  <c:v>0.54</c:v>
                </c:pt>
                <c:pt idx="1">
                  <c:v>1.32</c:v>
                </c:pt>
                <c:pt idx="2">
                  <c:v>1.29</c:v>
                </c:pt>
                <c:pt idx="3">
                  <c:v>0.98</c:v>
                </c:pt>
                <c:pt idx="4">
                  <c:v>0.48</c:v>
                </c:pt>
                <c:pt idx="5">
                  <c:v>0.35</c:v>
                </c:pt>
              </c:numCache>
            </c:numRef>
          </c:val>
        </c:ser>
        <c:axId val="14162663"/>
        <c:axId val="603551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Tab2PFA!$B$13:$G$13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325025"/>
        <c:axId val="56925226"/>
      </c:lineChart>
      <c:cat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 val="autoZero"/>
        <c:auto val="0"/>
        <c:lblOffset val="100"/>
        <c:tickLblSkip val="1"/>
        <c:noMultiLvlLbl val="0"/>
      </c:catAx>
      <c:valAx>
        <c:axId val="6035510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  <c:majorUnit val="1"/>
        <c:minorUnit val="1"/>
      </c:valAx>
      <c:catAx>
        <c:axId val="6325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6925226"/>
        <c:crosses val="autoZero"/>
        <c:auto val="0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delete val="1"/>
        <c:majorTickMark val="out"/>
        <c:minorTickMark val="none"/>
        <c:tickLblPos val="nextTo"/>
        <c:crossAx val="6325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Tab3PFA!$B$13:$G$13</c:f>
              <c:numCache>
                <c:ptCount val="6"/>
                <c:pt idx="0">
                  <c:v>75</c:v>
                </c:pt>
                <c:pt idx="1">
                  <c:v>60</c:v>
                </c:pt>
                <c:pt idx="2">
                  <c:v>70</c:v>
                </c:pt>
                <c:pt idx="3">
                  <c:v>50</c:v>
                </c:pt>
                <c:pt idx="4">
                  <c:v>75</c:v>
                </c:pt>
                <c:pt idx="5">
                  <c:v>33</c:v>
                </c:pt>
              </c:numCache>
            </c:numRef>
          </c:val>
        </c:ser>
        <c:axId val="42564987"/>
        <c:axId val="4754056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Tab3PFA!$B$14:$G$14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5211893"/>
        <c:axId val="25580446"/>
      </c:line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 val="autoZero"/>
        <c:auto val="0"/>
        <c:lblOffset val="100"/>
        <c:tickLblSkip val="1"/>
        <c:noMultiLvlLbl val="0"/>
      </c:cat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catAx>
        <c:axId val="25211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5580446"/>
        <c:crosses val="autoZero"/>
        <c:auto val="0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delete val="1"/>
        <c:majorTickMark val="out"/>
        <c:minorTickMark val="none"/>
        <c:tickLblPos val="nextTo"/>
        <c:crossAx val="2521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Tab2PFA!$B$15:$G$15</c:f>
              <c:numCache>
                <c:ptCount val="6"/>
                <c:pt idx="0">
                  <c:v>2.12</c:v>
                </c:pt>
                <c:pt idx="1">
                  <c:v>1.376642506590676</c:v>
                </c:pt>
                <c:pt idx="2">
                  <c:v>1.3368805229876606</c:v>
                </c:pt>
                <c:pt idx="3">
                  <c:v>1.2546500467357142</c:v>
                </c:pt>
                <c:pt idx="4">
                  <c:v>4.257855743847398</c:v>
                </c:pt>
                <c:pt idx="5">
                  <c:v>1.77</c:v>
                </c:pt>
              </c:numCache>
            </c:numRef>
          </c:val>
        </c:ser>
        <c:axId val="28897423"/>
        <c:axId val="5875021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Tab2PFA!$B$16:$G$16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8989897"/>
        <c:axId val="61147026"/>
      </c:lineChart>
      <c:cat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 val="autoZero"/>
        <c:auto val="0"/>
        <c:lblOffset val="100"/>
        <c:tickLblSkip val="1"/>
        <c:noMultiLvlLbl val="0"/>
      </c:catAx>
      <c:valAx>
        <c:axId val="5875021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  <c:majorUnit val="1"/>
        <c:minorUnit val="1"/>
      </c:valAx>
      <c:catAx>
        <c:axId val="58989897"/>
        <c:scaling>
          <c:orientation val="minMax"/>
        </c:scaling>
        <c:axPos val="b"/>
        <c:delete val="1"/>
        <c:majorTickMark val="out"/>
        <c:minorTickMark val="none"/>
        <c:tickLblPos val="nextTo"/>
        <c:crossAx val="61147026"/>
        <c:crosses val="autoZero"/>
        <c:auto val="0"/>
        <c:lblOffset val="100"/>
        <c:tickLblSkip val="1"/>
        <c:noMultiLvlLbl val="0"/>
      </c:catAx>
      <c:valAx>
        <c:axId val="61147026"/>
        <c:scaling>
          <c:orientation val="minMax"/>
        </c:scaling>
        <c:axPos val="l"/>
        <c:delete val="1"/>
        <c:majorTickMark val="out"/>
        <c:minorTickMark val="none"/>
        <c:tickLblPos val="nextTo"/>
        <c:crossAx val="58989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Tab3PFA!$B$16:$G$16</c:f>
              <c:numCache>
                <c:ptCount val="6"/>
                <c:pt idx="0">
                  <c:v>66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57.14285714285714</c:v>
                </c:pt>
                <c:pt idx="5">
                  <c:v>67</c:v>
                </c:pt>
              </c:numCache>
            </c:numRef>
          </c:val>
        </c:ser>
        <c:axId val="13452323"/>
        <c:axId val="539620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Tab3PFA!$B$17:$G$17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5896349"/>
        <c:axId val="8849414"/>
      </c:lineChart>
      <c:cat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62044"/>
        <c:crosses val="autoZero"/>
        <c:auto val="0"/>
        <c:lblOffset val="100"/>
        <c:tickLblSkip val="1"/>
        <c:noMultiLvlLbl val="0"/>
      </c:catAx>
      <c:valAx>
        <c:axId val="5396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At val="1"/>
        <c:crossBetween val="between"/>
        <c:dispUnits/>
      </c:valAx>
      <c:catAx>
        <c:axId val="15896349"/>
        <c:scaling>
          <c:orientation val="minMax"/>
        </c:scaling>
        <c:axPos val="b"/>
        <c:delete val="1"/>
        <c:majorTickMark val="out"/>
        <c:minorTickMark val="none"/>
        <c:tickLblPos val="nextTo"/>
        <c:crossAx val="8849414"/>
        <c:crosses val="autoZero"/>
        <c:auto val="0"/>
        <c:lblOffset val="100"/>
        <c:tickLblSkip val="1"/>
        <c:noMultiLvlLbl val="0"/>
      </c:catAx>
      <c:valAx>
        <c:axId val="8849414"/>
        <c:scaling>
          <c:orientation val="minMax"/>
        </c:scaling>
        <c:axPos val="l"/>
        <c:delete val="1"/>
        <c:majorTickMark val="out"/>
        <c:minorTickMark val="none"/>
        <c:tickLblPos val="nextTo"/>
        <c:crossAx val="1589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9525" y="0"/>
        <a:ext cx="9229725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A28" sqref="A28:A31"/>
    </sheetView>
  </sheetViews>
  <sheetFormatPr defaultColWidth="9.140625" defaultRowHeight="12.75"/>
  <cols>
    <col min="1" max="1" width="18.00390625" style="1" customWidth="1"/>
    <col min="2" max="2" width="6.8515625" style="1" customWidth="1"/>
    <col min="3" max="3" width="12.57421875" style="1" customWidth="1"/>
    <col min="4" max="4" width="18.8515625" style="0" customWidth="1"/>
    <col min="5" max="9" width="9.140625" style="3" customWidth="1"/>
  </cols>
  <sheetData>
    <row r="1" spans="1:9" s="6" customFormat="1" ht="11.25">
      <c r="A1" s="10" t="s">
        <v>125</v>
      </c>
      <c r="B1" s="1" t="s">
        <v>81</v>
      </c>
      <c r="C1" s="1" t="s">
        <v>82</v>
      </c>
      <c r="D1" s="1" t="s">
        <v>83</v>
      </c>
      <c r="E1" s="5" t="s">
        <v>84</v>
      </c>
      <c r="F1" s="5" t="s">
        <v>85</v>
      </c>
      <c r="G1" s="5" t="s">
        <v>86</v>
      </c>
      <c r="H1" s="5" t="s">
        <v>124</v>
      </c>
      <c r="I1" s="5"/>
    </row>
    <row r="2" spans="1:9" s="6" customFormat="1" ht="12" thickBot="1">
      <c r="A2" s="1"/>
      <c r="B2" s="1"/>
      <c r="C2" s="1"/>
      <c r="E2" s="5"/>
      <c r="F2" s="5"/>
      <c r="G2" s="5"/>
      <c r="H2" s="5"/>
      <c r="I2" s="5"/>
    </row>
    <row r="3" spans="1:10" s="6" customFormat="1" ht="12" thickBot="1">
      <c r="A3" s="37" t="s">
        <v>0</v>
      </c>
      <c r="B3" s="38" t="s">
        <v>1</v>
      </c>
      <c r="C3" s="38" t="s">
        <v>2</v>
      </c>
      <c r="D3" s="39" t="s">
        <v>3</v>
      </c>
      <c r="E3" s="40">
        <v>2002</v>
      </c>
      <c r="F3" s="39">
        <v>2003</v>
      </c>
      <c r="G3" s="39">
        <v>2004</v>
      </c>
      <c r="H3" s="39">
        <v>2005</v>
      </c>
      <c r="I3" s="41">
        <v>2006</v>
      </c>
      <c r="J3" s="44">
        <v>2007</v>
      </c>
    </row>
    <row r="4" spans="1:10" s="6" customFormat="1" ht="11.25">
      <c r="A4" s="76" t="s">
        <v>4</v>
      </c>
      <c r="B4" s="76" t="s">
        <v>5</v>
      </c>
      <c r="C4" s="78" t="s">
        <v>6</v>
      </c>
      <c r="D4" s="50" t="s">
        <v>7</v>
      </c>
      <c r="E4" s="47">
        <v>49</v>
      </c>
      <c r="F4" s="47">
        <v>36</v>
      </c>
      <c r="G4" s="47">
        <v>34</v>
      </c>
      <c r="H4" s="47">
        <v>36</v>
      </c>
      <c r="I4" s="47">
        <v>42</v>
      </c>
      <c r="J4" s="56">
        <v>26</v>
      </c>
    </row>
    <row r="5" spans="1:10" s="6" customFormat="1" ht="11.25">
      <c r="A5" s="77"/>
      <c r="B5" s="77"/>
      <c r="C5" s="79"/>
      <c r="D5" s="51" t="s">
        <v>8</v>
      </c>
      <c r="E5" s="48">
        <v>1.86</v>
      </c>
      <c r="F5" s="54">
        <v>1.3568756280261154</v>
      </c>
      <c r="G5" s="54">
        <v>1.272347949742256</v>
      </c>
      <c r="H5" s="54">
        <v>1.3257134271570186</v>
      </c>
      <c r="I5" s="54">
        <v>1.5342095861798402</v>
      </c>
      <c r="J5" s="57">
        <v>1.01</v>
      </c>
    </row>
    <row r="6" spans="1:10" s="6" customFormat="1" ht="11.25">
      <c r="A6" s="77"/>
      <c r="B6" s="77"/>
      <c r="C6" s="79"/>
      <c r="D6" s="51" t="s">
        <v>9</v>
      </c>
      <c r="E6" s="48">
        <v>21</v>
      </c>
      <c r="F6" s="48">
        <v>23</v>
      </c>
      <c r="G6" s="48">
        <v>20</v>
      </c>
      <c r="H6" s="48">
        <v>27</v>
      </c>
      <c r="I6" s="48">
        <v>31</v>
      </c>
      <c r="J6" s="57">
        <v>19</v>
      </c>
    </row>
    <row r="7" spans="1:10" s="6" customFormat="1" ht="12" thickBot="1">
      <c r="A7" s="77"/>
      <c r="B7" s="77"/>
      <c r="C7" s="79"/>
      <c r="D7" s="52" t="s">
        <v>10</v>
      </c>
      <c r="E7" s="45">
        <f>E6/E4*100</f>
        <v>42.857142857142854</v>
      </c>
      <c r="F7" s="45">
        <f>F6/F4*100</f>
        <v>63.888888888888886</v>
      </c>
      <c r="G7" s="45">
        <f>G6/G4*100</f>
        <v>58.82352941176471</v>
      </c>
      <c r="H7" s="45">
        <f>H6/H4*100</f>
        <v>75</v>
      </c>
      <c r="I7" s="45">
        <f>I6/I4*100</f>
        <v>73.80952380952381</v>
      </c>
      <c r="J7" s="7">
        <f>(J6*100/J4)</f>
        <v>73.07692307692308</v>
      </c>
    </row>
    <row r="8" spans="1:10" s="6" customFormat="1" ht="11.25">
      <c r="A8" s="77"/>
      <c r="B8" s="76" t="s">
        <v>11</v>
      </c>
      <c r="C8" s="78" t="s">
        <v>12</v>
      </c>
      <c r="D8" s="50" t="s">
        <v>7</v>
      </c>
      <c r="E8" s="47">
        <v>3</v>
      </c>
      <c r="F8" s="59">
        <v>8</v>
      </c>
      <c r="G8" s="59">
        <v>9</v>
      </c>
      <c r="H8" s="59">
        <v>1</v>
      </c>
      <c r="I8" s="59">
        <v>5</v>
      </c>
      <c r="J8" s="56">
        <v>0</v>
      </c>
    </row>
    <row r="9" spans="1:10" s="6" customFormat="1" ht="11.25">
      <c r="A9" s="77"/>
      <c r="B9" s="77"/>
      <c r="C9" s="79"/>
      <c r="D9" s="51" t="s">
        <v>8</v>
      </c>
      <c r="E9" s="48">
        <v>0.48</v>
      </c>
      <c r="F9" s="54">
        <v>1.2658247876974489</v>
      </c>
      <c r="G9" s="54">
        <v>1.406003949308871</v>
      </c>
      <c r="H9" s="54">
        <v>0.1518519868313957</v>
      </c>
      <c r="I9" s="54">
        <v>0.7485926458258474</v>
      </c>
      <c r="J9" s="57">
        <v>0</v>
      </c>
    </row>
    <row r="10" spans="1:10" s="6" customFormat="1" ht="11.25">
      <c r="A10" s="77"/>
      <c r="B10" s="77"/>
      <c r="C10" s="79"/>
      <c r="D10" s="51" t="s">
        <v>9</v>
      </c>
      <c r="E10" s="48">
        <v>1</v>
      </c>
      <c r="F10" s="48">
        <v>6</v>
      </c>
      <c r="G10" s="48">
        <v>5</v>
      </c>
      <c r="H10" s="48">
        <v>1</v>
      </c>
      <c r="I10" s="48">
        <v>4</v>
      </c>
      <c r="J10" s="57">
        <v>0</v>
      </c>
    </row>
    <row r="11" spans="1:10" s="6" customFormat="1" ht="12" thickBot="1">
      <c r="A11" s="77"/>
      <c r="B11" s="77"/>
      <c r="C11" s="79"/>
      <c r="D11" s="52" t="s">
        <v>10</v>
      </c>
      <c r="E11" s="45">
        <f>E10/E8*100</f>
        <v>33.33333333333333</v>
      </c>
      <c r="F11" s="45">
        <f>F10/F8*100</f>
        <v>75</v>
      </c>
      <c r="G11" s="45">
        <f>G10/G8*100</f>
        <v>55.55555555555556</v>
      </c>
      <c r="H11" s="45">
        <f>H10/H8*100</f>
        <v>100</v>
      </c>
      <c r="I11" s="45">
        <f>I10/I8*100</f>
        <v>80</v>
      </c>
      <c r="J11" s="7">
        <v>0</v>
      </c>
    </row>
    <row r="12" spans="1:10" s="6" customFormat="1" ht="11.25">
      <c r="A12" s="77"/>
      <c r="B12" s="76" t="s">
        <v>13</v>
      </c>
      <c r="C12" s="78" t="s">
        <v>14</v>
      </c>
      <c r="D12" s="50" t="s">
        <v>7</v>
      </c>
      <c r="E12" s="47">
        <v>4</v>
      </c>
      <c r="F12" s="59">
        <v>10</v>
      </c>
      <c r="G12" s="59">
        <v>10</v>
      </c>
      <c r="H12" s="59">
        <v>8</v>
      </c>
      <c r="I12" s="59">
        <v>4</v>
      </c>
      <c r="J12" s="56">
        <v>3</v>
      </c>
    </row>
    <row r="13" spans="1:10" s="6" customFormat="1" ht="11.25">
      <c r="A13" s="77"/>
      <c r="B13" s="77"/>
      <c r="C13" s="79"/>
      <c r="D13" s="51" t="s">
        <v>8</v>
      </c>
      <c r="E13" s="48">
        <v>0.54</v>
      </c>
      <c r="F13" s="48">
        <v>1.32</v>
      </c>
      <c r="G13" s="48">
        <v>1.29</v>
      </c>
      <c r="H13" s="48">
        <v>0.98</v>
      </c>
      <c r="I13" s="48">
        <v>0.48</v>
      </c>
      <c r="J13" s="57">
        <v>0.35</v>
      </c>
    </row>
    <row r="14" spans="1:10" s="6" customFormat="1" ht="11.25">
      <c r="A14" s="77"/>
      <c r="B14" s="77"/>
      <c r="C14" s="79"/>
      <c r="D14" s="51" t="s">
        <v>9</v>
      </c>
      <c r="E14" s="48">
        <v>3</v>
      </c>
      <c r="F14" s="48">
        <v>6</v>
      </c>
      <c r="G14" s="48">
        <v>7</v>
      </c>
      <c r="H14" s="48">
        <v>4</v>
      </c>
      <c r="I14" s="48">
        <v>3</v>
      </c>
      <c r="J14" s="57">
        <v>1</v>
      </c>
    </row>
    <row r="15" spans="1:10" s="6" customFormat="1" ht="12" thickBot="1">
      <c r="A15" s="77"/>
      <c r="B15" s="77"/>
      <c r="C15" s="79"/>
      <c r="D15" s="52" t="s">
        <v>10</v>
      </c>
      <c r="E15" s="45">
        <f>E14/E12*100</f>
        <v>75</v>
      </c>
      <c r="F15" s="45">
        <f>F14/F12*100</f>
        <v>60</v>
      </c>
      <c r="G15" s="45">
        <f>G14/G12*100</f>
        <v>70</v>
      </c>
      <c r="H15" s="45">
        <f>H14/H12*100</f>
        <v>50</v>
      </c>
      <c r="I15" s="45">
        <f>I14/I12*100</f>
        <v>75</v>
      </c>
      <c r="J15" s="7">
        <f>(J14*100/J12)</f>
        <v>33.333333333333336</v>
      </c>
    </row>
    <row r="16" spans="1:10" s="6" customFormat="1" ht="11.25">
      <c r="A16" s="77"/>
      <c r="B16" s="76" t="s">
        <v>15</v>
      </c>
      <c r="C16" s="78" t="s">
        <v>16</v>
      </c>
      <c r="D16" s="50" t="s">
        <v>7</v>
      </c>
      <c r="E16" s="47">
        <v>3</v>
      </c>
      <c r="F16" s="59">
        <v>2</v>
      </c>
      <c r="G16" s="59">
        <v>2</v>
      </c>
      <c r="H16" s="59">
        <v>2</v>
      </c>
      <c r="I16" s="59">
        <v>7</v>
      </c>
      <c r="J16" s="56">
        <v>3</v>
      </c>
    </row>
    <row r="17" spans="1:10" s="6" customFormat="1" ht="11.25">
      <c r="A17" s="77"/>
      <c r="B17" s="77"/>
      <c r="C17" s="79"/>
      <c r="D17" s="51" t="s">
        <v>8</v>
      </c>
      <c r="E17" s="48">
        <v>2.12</v>
      </c>
      <c r="F17" s="54">
        <v>1.376642506590676</v>
      </c>
      <c r="G17" s="54">
        <v>1.3368805229876606</v>
      </c>
      <c r="H17" s="54">
        <v>1.2546500467357142</v>
      </c>
      <c r="I17" s="54">
        <v>4.257855743847398</v>
      </c>
      <c r="J17" s="57">
        <v>1.77</v>
      </c>
    </row>
    <row r="18" spans="1:10" s="6" customFormat="1" ht="11.25">
      <c r="A18" s="77"/>
      <c r="B18" s="77"/>
      <c r="C18" s="79"/>
      <c r="D18" s="51" t="s">
        <v>9</v>
      </c>
      <c r="E18" s="48">
        <v>2</v>
      </c>
      <c r="F18" s="48">
        <v>1</v>
      </c>
      <c r="G18" s="48">
        <v>1</v>
      </c>
      <c r="H18" s="48">
        <v>2</v>
      </c>
      <c r="I18" s="48">
        <v>4</v>
      </c>
      <c r="J18" s="57">
        <v>2</v>
      </c>
    </row>
    <row r="19" spans="1:10" s="6" customFormat="1" ht="12" thickBot="1">
      <c r="A19" s="77"/>
      <c r="B19" s="77"/>
      <c r="C19" s="79"/>
      <c r="D19" s="52" t="s">
        <v>10</v>
      </c>
      <c r="E19" s="49">
        <v>66</v>
      </c>
      <c r="F19" s="49">
        <v>50</v>
      </c>
      <c r="G19" s="49">
        <v>50</v>
      </c>
      <c r="H19" s="49">
        <v>100</v>
      </c>
      <c r="I19" s="45">
        <f>I18/I16*100</f>
        <v>57.14285714285714</v>
      </c>
      <c r="J19" s="7">
        <f>(J18*100/J16)</f>
        <v>66.66666666666667</v>
      </c>
    </row>
    <row r="20" spans="1:10" s="6" customFormat="1" ht="11.25">
      <c r="A20" s="77"/>
      <c r="B20" s="76" t="s">
        <v>17</v>
      </c>
      <c r="C20" s="78" t="s">
        <v>18</v>
      </c>
      <c r="D20" s="50" t="s">
        <v>7</v>
      </c>
      <c r="E20" s="47">
        <v>7</v>
      </c>
      <c r="F20" s="59">
        <v>4</v>
      </c>
      <c r="G20" s="59">
        <v>7</v>
      </c>
      <c r="H20" s="59">
        <v>5</v>
      </c>
      <c r="I20" s="59">
        <v>8</v>
      </c>
      <c r="J20" s="56">
        <v>5</v>
      </c>
    </row>
    <row r="21" spans="1:10" s="6" customFormat="1" ht="11.25">
      <c r="A21" s="77"/>
      <c r="B21" s="77"/>
      <c r="C21" s="79"/>
      <c r="D21" s="51" t="s">
        <v>8</v>
      </c>
      <c r="E21" s="54">
        <v>0.9561757341722181</v>
      </c>
      <c r="F21" s="54">
        <v>0.5341081462174461</v>
      </c>
      <c r="G21" s="54">
        <v>0.9142236217099378</v>
      </c>
      <c r="H21" s="54">
        <v>0.6220816594152682</v>
      </c>
      <c r="I21" s="54">
        <v>0.9718845935639373</v>
      </c>
      <c r="J21" s="57">
        <v>0.59</v>
      </c>
    </row>
    <row r="22" spans="1:10" s="6" customFormat="1" ht="11.25">
      <c r="A22" s="77"/>
      <c r="B22" s="77"/>
      <c r="C22" s="79"/>
      <c r="D22" s="51" t="s">
        <v>9</v>
      </c>
      <c r="E22" s="48">
        <v>2</v>
      </c>
      <c r="F22" s="48">
        <v>2</v>
      </c>
      <c r="G22" s="48">
        <v>2</v>
      </c>
      <c r="H22" s="48">
        <v>4</v>
      </c>
      <c r="I22" s="48">
        <v>4</v>
      </c>
      <c r="J22" s="57">
        <v>1</v>
      </c>
    </row>
    <row r="23" spans="1:10" s="6" customFormat="1" ht="12" thickBot="1">
      <c r="A23" s="80"/>
      <c r="B23" s="77"/>
      <c r="C23" s="79"/>
      <c r="D23" s="52" t="s">
        <v>10</v>
      </c>
      <c r="E23" s="45">
        <f>E22/E20*100</f>
        <v>28.57142857142857</v>
      </c>
      <c r="F23" s="45">
        <f>F22/F20*100</f>
        <v>50</v>
      </c>
      <c r="G23" s="45">
        <f>G22/G20*100</f>
        <v>28.57142857142857</v>
      </c>
      <c r="H23" s="45">
        <f>H22/H20*100</f>
        <v>80</v>
      </c>
      <c r="I23" s="45">
        <v>50</v>
      </c>
      <c r="J23" s="7">
        <f>(J22*100/J20)</f>
        <v>20</v>
      </c>
    </row>
    <row r="24" spans="1:10" s="6" customFormat="1" ht="11.25">
      <c r="A24" s="76" t="s">
        <v>19</v>
      </c>
      <c r="B24" s="76" t="s">
        <v>20</v>
      </c>
      <c r="C24" s="78" t="s">
        <v>21</v>
      </c>
      <c r="D24" s="50" t="s">
        <v>7</v>
      </c>
      <c r="E24" s="47">
        <v>2</v>
      </c>
      <c r="F24" s="47">
        <v>2</v>
      </c>
      <c r="G24" s="47">
        <v>1</v>
      </c>
      <c r="H24" s="47">
        <v>1</v>
      </c>
      <c r="I24" s="47">
        <v>1</v>
      </c>
      <c r="J24" s="56">
        <v>0</v>
      </c>
    </row>
    <row r="25" spans="1:10" s="6" customFormat="1" ht="11.25">
      <c r="A25" s="77"/>
      <c r="B25" s="77"/>
      <c r="C25" s="79"/>
      <c r="D25" s="51" t="s">
        <v>8</v>
      </c>
      <c r="E25" s="48">
        <v>1.22</v>
      </c>
      <c r="F25" s="54">
        <v>1.20966522514894</v>
      </c>
      <c r="G25" s="54">
        <v>0.5999232098291418</v>
      </c>
      <c r="H25" s="48">
        <v>0.59</v>
      </c>
      <c r="I25" s="48">
        <v>0.58</v>
      </c>
      <c r="J25" s="57">
        <v>0</v>
      </c>
    </row>
    <row r="26" spans="1:10" s="6" customFormat="1" ht="11.25">
      <c r="A26" s="77"/>
      <c r="B26" s="77"/>
      <c r="C26" s="79"/>
      <c r="D26" s="51" t="s">
        <v>9</v>
      </c>
      <c r="E26" s="48">
        <v>2</v>
      </c>
      <c r="F26" s="48">
        <v>1</v>
      </c>
      <c r="G26" s="48">
        <v>1</v>
      </c>
      <c r="H26" s="48">
        <v>1</v>
      </c>
      <c r="I26" s="48">
        <v>0</v>
      </c>
      <c r="J26" s="57">
        <v>0</v>
      </c>
    </row>
    <row r="27" spans="1:10" s="6" customFormat="1" ht="12" thickBot="1">
      <c r="A27" s="77"/>
      <c r="B27" s="77"/>
      <c r="C27" s="79"/>
      <c r="D27" s="52" t="s">
        <v>10</v>
      </c>
      <c r="E27" s="49">
        <f>E26*100/E24</f>
        <v>100</v>
      </c>
      <c r="F27" s="49">
        <f>F26*100/F24</f>
        <v>50</v>
      </c>
      <c r="G27" s="49">
        <f>G26*100/G24</f>
        <v>100</v>
      </c>
      <c r="H27" s="49">
        <f>H26*100/H24</f>
        <v>100</v>
      </c>
      <c r="I27" s="49">
        <f>I26*100/I24</f>
        <v>0</v>
      </c>
      <c r="J27" s="58">
        <v>0</v>
      </c>
    </row>
    <row r="28" spans="1:10" s="6" customFormat="1" ht="11.25">
      <c r="A28" s="76" t="s">
        <v>22</v>
      </c>
      <c r="B28" s="76" t="s">
        <v>23</v>
      </c>
      <c r="C28" s="78" t="s">
        <v>24</v>
      </c>
      <c r="D28" s="50" t="s">
        <v>7</v>
      </c>
      <c r="E28" s="47">
        <v>3</v>
      </c>
      <c r="F28" s="47">
        <v>1</v>
      </c>
      <c r="G28" s="47">
        <v>4</v>
      </c>
      <c r="H28" s="47">
        <v>3</v>
      </c>
      <c r="I28" s="47">
        <v>5</v>
      </c>
      <c r="J28" s="56">
        <v>4</v>
      </c>
    </row>
    <row r="29" spans="1:10" s="6" customFormat="1" ht="11.25">
      <c r="A29" s="77"/>
      <c r="B29" s="77"/>
      <c r="C29" s="79"/>
      <c r="D29" s="51" t="s">
        <v>8</v>
      </c>
      <c r="E29" s="48">
        <v>1.36</v>
      </c>
      <c r="F29" s="48">
        <v>0.45</v>
      </c>
      <c r="G29" s="48">
        <v>1.46</v>
      </c>
      <c r="H29" s="48">
        <v>1.28</v>
      </c>
      <c r="I29" s="48">
        <v>2.11</v>
      </c>
      <c r="J29" s="57">
        <v>1.69</v>
      </c>
    </row>
    <row r="30" spans="1:10" s="6" customFormat="1" ht="11.25">
      <c r="A30" s="77"/>
      <c r="B30" s="77"/>
      <c r="C30" s="79"/>
      <c r="D30" s="51" t="s">
        <v>9</v>
      </c>
      <c r="E30" s="48">
        <v>1</v>
      </c>
      <c r="F30" s="48">
        <v>0</v>
      </c>
      <c r="G30" s="48">
        <v>2</v>
      </c>
      <c r="H30" s="48">
        <v>2</v>
      </c>
      <c r="I30" s="48">
        <v>5</v>
      </c>
      <c r="J30" s="57">
        <v>4</v>
      </c>
    </row>
    <row r="31" spans="1:10" s="6" customFormat="1" ht="12" thickBot="1">
      <c r="A31" s="77"/>
      <c r="B31" s="77"/>
      <c r="C31" s="79"/>
      <c r="D31" s="52" t="s">
        <v>10</v>
      </c>
      <c r="E31" s="45">
        <f>E30*100/E28</f>
        <v>33.333333333333336</v>
      </c>
      <c r="F31" s="45">
        <f>F30*100/F28</f>
        <v>0</v>
      </c>
      <c r="G31" s="45">
        <f>G30*100/G28</f>
        <v>50</v>
      </c>
      <c r="H31" s="45">
        <f>H30*100/H28</f>
        <v>66.66666666666667</v>
      </c>
      <c r="I31" s="45">
        <f>I30*100/I28</f>
        <v>100</v>
      </c>
      <c r="J31" s="7">
        <f>(J30*100/J28)</f>
        <v>100</v>
      </c>
    </row>
    <row r="32" spans="1:10" s="6" customFormat="1" ht="11.25">
      <c r="A32" s="76" t="s">
        <v>25</v>
      </c>
      <c r="B32" s="76" t="s">
        <v>26</v>
      </c>
      <c r="C32" s="78" t="s">
        <v>27</v>
      </c>
      <c r="D32" s="50" t="s">
        <v>7</v>
      </c>
      <c r="E32" s="47">
        <v>6</v>
      </c>
      <c r="F32" s="47">
        <v>3</v>
      </c>
      <c r="G32" s="47">
        <v>1</v>
      </c>
      <c r="H32" s="47">
        <v>5</v>
      </c>
      <c r="I32" s="47">
        <v>2</v>
      </c>
      <c r="J32" s="56">
        <v>3</v>
      </c>
    </row>
    <row r="33" spans="1:10" s="6" customFormat="1" ht="11.25">
      <c r="A33" s="77"/>
      <c r="B33" s="77"/>
      <c r="C33" s="79"/>
      <c r="D33" s="51" t="s">
        <v>8</v>
      </c>
      <c r="E33" s="48">
        <v>1.51</v>
      </c>
      <c r="F33" s="48">
        <v>0.74</v>
      </c>
      <c r="G33" s="48">
        <v>0.24</v>
      </c>
      <c r="H33" s="48">
        <v>1.17</v>
      </c>
      <c r="I33" s="48">
        <v>0.46</v>
      </c>
      <c r="J33" s="57">
        <v>0.67</v>
      </c>
    </row>
    <row r="34" spans="1:10" s="6" customFormat="1" ht="11.25">
      <c r="A34" s="77"/>
      <c r="B34" s="77"/>
      <c r="C34" s="79"/>
      <c r="D34" s="51" t="s">
        <v>9</v>
      </c>
      <c r="E34" s="48">
        <v>3</v>
      </c>
      <c r="F34" s="48">
        <v>1</v>
      </c>
      <c r="G34" s="48">
        <v>1</v>
      </c>
      <c r="H34" s="48">
        <v>4</v>
      </c>
      <c r="I34" s="48">
        <v>0</v>
      </c>
      <c r="J34" s="57">
        <v>3</v>
      </c>
    </row>
    <row r="35" spans="1:10" s="6" customFormat="1" ht="12" thickBot="1">
      <c r="A35" s="77"/>
      <c r="B35" s="77"/>
      <c r="C35" s="79"/>
      <c r="D35" s="52" t="s">
        <v>10</v>
      </c>
      <c r="E35" s="49">
        <f>E34*100/E32</f>
        <v>50</v>
      </c>
      <c r="F35" s="45">
        <f>F34*100/F32</f>
        <v>33.333333333333336</v>
      </c>
      <c r="G35" s="49">
        <f>G34*100/G32</f>
        <v>100</v>
      </c>
      <c r="H35" s="49">
        <f>H34*100/H32</f>
        <v>80</v>
      </c>
      <c r="I35" s="49">
        <f>I34*100/I32</f>
        <v>0</v>
      </c>
      <c r="J35" s="7">
        <f>(J34*100/J32)</f>
        <v>100</v>
      </c>
    </row>
    <row r="36" spans="1:10" s="6" customFormat="1" ht="11.25">
      <c r="A36" s="76" t="s">
        <v>28</v>
      </c>
      <c r="B36" s="76" t="s">
        <v>29</v>
      </c>
      <c r="C36" s="78" t="s">
        <v>30</v>
      </c>
      <c r="D36" s="50" t="s">
        <v>7</v>
      </c>
      <c r="E36" s="47">
        <v>0</v>
      </c>
      <c r="F36" s="47">
        <v>1</v>
      </c>
      <c r="G36" s="47">
        <v>4</v>
      </c>
      <c r="H36" s="47">
        <v>1</v>
      </c>
      <c r="I36" s="47">
        <v>0</v>
      </c>
      <c r="J36" s="56">
        <v>1</v>
      </c>
    </row>
    <row r="37" spans="1:10" s="6" customFormat="1" ht="11.25">
      <c r="A37" s="77"/>
      <c r="B37" s="77"/>
      <c r="C37" s="79"/>
      <c r="D37" s="51" t="s">
        <v>8</v>
      </c>
      <c r="E37" s="48">
        <v>0</v>
      </c>
      <c r="F37" s="48">
        <v>0.96</v>
      </c>
      <c r="G37" s="48">
        <v>3.8</v>
      </c>
      <c r="H37" s="48">
        <v>0.93</v>
      </c>
      <c r="I37" s="48">
        <v>0</v>
      </c>
      <c r="J37" s="57">
        <v>1</v>
      </c>
    </row>
    <row r="38" spans="1:10" s="6" customFormat="1" ht="11.25">
      <c r="A38" s="77"/>
      <c r="B38" s="77"/>
      <c r="C38" s="79"/>
      <c r="D38" s="51" t="s">
        <v>9</v>
      </c>
      <c r="E38" s="48">
        <v>0</v>
      </c>
      <c r="F38" s="48">
        <v>1</v>
      </c>
      <c r="G38" s="48">
        <v>2</v>
      </c>
      <c r="H38" s="48">
        <v>1</v>
      </c>
      <c r="I38" s="48">
        <v>0</v>
      </c>
      <c r="J38" s="57">
        <v>1</v>
      </c>
    </row>
    <row r="39" spans="1:10" s="6" customFormat="1" ht="12" thickBot="1">
      <c r="A39" s="77"/>
      <c r="B39" s="77"/>
      <c r="C39" s="79"/>
      <c r="D39" s="52" t="s">
        <v>10</v>
      </c>
      <c r="E39" s="49">
        <v>0</v>
      </c>
      <c r="F39" s="49">
        <v>100</v>
      </c>
      <c r="G39" s="49">
        <v>50</v>
      </c>
      <c r="H39" s="49">
        <v>100</v>
      </c>
      <c r="I39" s="49">
        <v>0</v>
      </c>
      <c r="J39" s="7">
        <f>(J38*100/J36)</f>
        <v>100</v>
      </c>
    </row>
    <row r="40" spans="1:10" s="6" customFormat="1" ht="11.25">
      <c r="A40" s="76" t="s">
        <v>31</v>
      </c>
      <c r="B40" s="76" t="s">
        <v>32</v>
      </c>
      <c r="C40" s="78" t="s">
        <v>33</v>
      </c>
      <c r="D40" s="50" t="s">
        <v>7</v>
      </c>
      <c r="E40" s="47">
        <v>2</v>
      </c>
      <c r="F40" s="59">
        <v>1</v>
      </c>
      <c r="G40" s="59">
        <v>1</v>
      </c>
      <c r="H40" s="59">
        <v>2</v>
      </c>
      <c r="I40" s="59">
        <v>1</v>
      </c>
      <c r="J40" s="56">
        <v>3</v>
      </c>
    </row>
    <row r="41" spans="1:10" s="6" customFormat="1" ht="11.25">
      <c r="A41" s="77"/>
      <c r="B41" s="77"/>
      <c r="C41" s="79"/>
      <c r="D41" s="51" t="s">
        <v>8</v>
      </c>
      <c r="E41" s="48">
        <v>0.79</v>
      </c>
      <c r="F41" s="48">
        <v>0.39</v>
      </c>
      <c r="G41" s="48">
        <v>0.38</v>
      </c>
      <c r="H41" s="48">
        <v>0.75</v>
      </c>
      <c r="I41" s="48">
        <v>0.37</v>
      </c>
      <c r="J41" s="57">
        <v>1.1</v>
      </c>
    </row>
    <row r="42" spans="1:10" s="6" customFormat="1" ht="11.25">
      <c r="A42" s="77"/>
      <c r="B42" s="77"/>
      <c r="C42" s="79"/>
      <c r="D42" s="51" t="s">
        <v>9</v>
      </c>
      <c r="E42" s="48">
        <v>0</v>
      </c>
      <c r="F42" s="48">
        <v>1</v>
      </c>
      <c r="G42" s="48">
        <v>1</v>
      </c>
      <c r="H42" s="48">
        <v>1</v>
      </c>
      <c r="I42" s="48">
        <v>0</v>
      </c>
      <c r="J42" s="57">
        <v>1</v>
      </c>
    </row>
    <row r="43" spans="1:10" s="6" customFormat="1" ht="12" thickBot="1">
      <c r="A43" s="77"/>
      <c r="B43" s="77"/>
      <c r="C43" s="79"/>
      <c r="D43" s="52" t="s">
        <v>10</v>
      </c>
      <c r="E43" s="49">
        <v>0</v>
      </c>
      <c r="F43" s="49">
        <v>100</v>
      </c>
      <c r="G43" s="49">
        <v>100</v>
      </c>
      <c r="H43" s="49">
        <v>50</v>
      </c>
      <c r="I43" s="49">
        <v>0</v>
      </c>
      <c r="J43" s="7">
        <f>(J42*100/J40)</f>
        <v>33.333333333333336</v>
      </c>
    </row>
    <row r="44" spans="1:10" s="6" customFormat="1" ht="11.25">
      <c r="A44" s="77"/>
      <c r="B44" s="76" t="s">
        <v>34</v>
      </c>
      <c r="C44" s="78" t="s">
        <v>35</v>
      </c>
      <c r="D44" s="50" t="s">
        <v>7</v>
      </c>
      <c r="E44" s="47">
        <v>0</v>
      </c>
      <c r="F44" s="59">
        <v>3</v>
      </c>
      <c r="G44" s="59">
        <v>0</v>
      </c>
      <c r="H44" s="59">
        <v>0</v>
      </c>
      <c r="I44" s="59">
        <v>0</v>
      </c>
      <c r="J44" s="56">
        <v>0</v>
      </c>
    </row>
    <row r="45" spans="1:10" s="6" customFormat="1" ht="11.25">
      <c r="A45" s="77"/>
      <c r="B45" s="77"/>
      <c r="C45" s="79"/>
      <c r="D45" s="51" t="s">
        <v>8</v>
      </c>
      <c r="E45" s="48">
        <v>0</v>
      </c>
      <c r="F45" s="48">
        <v>2.11</v>
      </c>
      <c r="G45" s="59">
        <v>0</v>
      </c>
      <c r="H45" s="59">
        <v>0</v>
      </c>
      <c r="I45" s="59">
        <v>0</v>
      </c>
      <c r="J45" s="57">
        <v>0</v>
      </c>
    </row>
    <row r="46" spans="1:10" s="6" customFormat="1" ht="11.25">
      <c r="A46" s="77"/>
      <c r="B46" s="77"/>
      <c r="C46" s="79"/>
      <c r="D46" s="51" t="s">
        <v>9</v>
      </c>
      <c r="E46" s="48">
        <v>0</v>
      </c>
      <c r="F46" s="48">
        <v>3</v>
      </c>
      <c r="G46" s="59">
        <v>0</v>
      </c>
      <c r="H46" s="59">
        <v>0</v>
      </c>
      <c r="I46" s="59">
        <v>0</v>
      </c>
      <c r="J46" s="57">
        <v>0</v>
      </c>
    </row>
    <row r="47" spans="1:10" s="6" customFormat="1" ht="12" thickBot="1">
      <c r="A47" s="80"/>
      <c r="B47" s="77"/>
      <c r="C47" s="79"/>
      <c r="D47" s="52" t="s">
        <v>10</v>
      </c>
      <c r="E47" s="49">
        <v>0</v>
      </c>
      <c r="F47" s="45">
        <f>F46/F44*100</f>
        <v>100</v>
      </c>
      <c r="G47" s="59">
        <v>0</v>
      </c>
      <c r="H47" s="59">
        <v>0</v>
      </c>
      <c r="I47" s="59">
        <v>0</v>
      </c>
      <c r="J47" s="58">
        <v>0</v>
      </c>
    </row>
    <row r="48" spans="1:10" s="6" customFormat="1" ht="11.25">
      <c r="A48" s="76" t="s">
        <v>36</v>
      </c>
      <c r="B48" s="76" t="s">
        <v>37</v>
      </c>
      <c r="C48" s="78" t="s">
        <v>38</v>
      </c>
      <c r="D48" s="50" t="s">
        <v>7</v>
      </c>
      <c r="E48" s="47">
        <v>16</v>
      </c>
      <c r="F48" s="47">
        <v>15</v>
      </c>
      <c r="G48" s="47">
        <v>10</v>
      </c>
      <c r="H48" s="47">
        <v>9</v>
      </c>
      <c r="I48" s="47">
        <v>9</v>
      </c>
      <c r="J48" s="53">
        <v>10</v>
      </c>
    </row>
    <row r="49" spans="1:10" s="6" customFormat="1" ht="11.25">
      <c r="A49" s="77"/>
      <c r="B49" s="77"/>
      <c r="C49" s="79"/>
      <c r="D49" s="51" t="s">
        <v>8</v>
      </c>
      <c r="E49" s="48">
        <v>1.76</v>
      </c>
      <c r="F49" s="48">
        <v>1.62</v>
      </c>
      <c r="G49" s="48">
        <v>1.06</v>
      </c>
      <c r="H49" s="48">
        <v>0.92</v>
      </c>
      <c r="I49" s="48">
        <v>0.9</v>
      </c>
      <c r="J49" s="46">
        <v>1</v>
      </c>
    </row>
    <row r="50" spans="1:10" s="6" customFormat="1" ht="11.25">
      <c r="A50" s="77"/>
      <c r="B50" s="77"/>
      <c r="C50" s="79"/>
      <c r="D50" s="51" t="s">
        <v>9</v>
      </c>
      <c r="E50" s="48">
        <v>6</v>
      </c>
      <c r="F50" s="60">
        <v>7</v>
      </c>
      <c r="G50" s="60">
        <v>7</v>
      </c>
      <c r="H50" s="60">
        <v>3</v>
      </c>
      <c r="I50" s="48">
        <v>3</v>
      </c>
      <c r="J50" s="46">
        <v>9</v>
      </c>
    </row>
    <row r="51" spans="1:10" s="6" customFormat="1" ht="12" thickBot="1">
      <c r="A51" s="77"/>
      <c r="B51" s="77"/>
      <c r="C51" s="79"/>
      <c r="D51" s="52" t="s">
        <v>10</v>
      </c>
      <c r="E51" s="45">
        <f>E50*100/E48</f>
        <v>37.5</v>
      </c>
      <c r="F51" s="45">
        <f>F50*100/F48</f>
        <v>46.666666666666664</v>
      </c>
      <c r="G51" s="45">
        <f>G50*100/G48</f>
        <v>70</v>
      </c>
      <c r="H51" s="45">
        <f>H50*100/H48</f>
        <v>33.333333333333336</v>
      </c>
      <c r="I51" s="45">
        <f>I50*100/I48</f>
        <v>33.333333333333336</v>
      </c>
      <c r="J51" s="7">
        <f>(J50*100/J48)</f>
        <v>90</v>
      </c>
    </row>
    <row r="52" spans="1:10" s="6" customFormat="1" ht="11.25">
      <c r="A52" s="76" t="s">
        <v>39</v>
      </c>
      <c r="B52" s="76" t="s">
        <v>40</v>
      </c>
      <c r="C52" s="78" t="s">
        <v>41</v>
      </c>
      <c r="D52" s="50" t="s">
        <v>7</v>
      </c>
      <c r="E52" s="47">
        <v>2</v>
      </c>
      <c r="F52" s="59">
        <v>2</v>
      </c>
      <c r="G52" s="59">
        <v>2</v>
      </c>
      <c r="H52" s="59">
        <v>2</v>
      </c>
      <c r="I52" s="47">
        <v>5</v>
      </c>
      <c r="J52" s="56">
        <v>4</v>
      </c>
    </row>
    <row r="53" spans="1:10" s="6" customFormat="1" ht="11.25">
      <c r="A53" s="77"/>
      <c r="B53" s="77"/>
      <c r="C53" s="79"/>
      <c r="D53" s="51" t="s">
        <v>8</v>
      </c>
      <c r="E53" s="48">
        <v>1.2</v>
      </c>
      <c r="F53" s="48">
        <v>1.19</v>
      </c>
      <c r="G53" s="48">
        <v>1.17</v>
      </c>
      <c r="H53" s="48">
        <v>1.13</v>
      </c>
      <c r="I53" s="48">
        <v>2.79</v>
      </c>
      <c r="J53" s="57">
        <v>2.19</v>
      </c>
    </row>
    <row r="54" spans="1:10" s="6" customFormat="1" ht="11.25">
      <c r="A54" s="77"/>
      <c r="B54" s="77"/>
      <c r="C54" s="79"/>
      <c r="D54" s="51" t="s">
        <v>9</v>
      </c>
      <c r="E54" s="48">
        <v>1</v>
      </c>
      <c r="F54" s="48">
        <v>1</v>
      </c>
      <c r="G54" s="48">
        <v>1</v>
      </c>
      <c r="H54" s="48">
        <v>2</v>
      </c>
      <c r="I54" s="48">
        <v>4</v>
      </c>
      <c r="J54" s="57">
        <v>4</v>
      </c>
    </row>
    <row r="55" spans="1:10" s="6" customFormat="1" ht="12" thickBot="1">
      <c r="A55" s="77"/>
      <c r="B55" s="77"/>
      <c r="C55" s="79"/>
      <c r="D55" s="52" t="s">
        <v>10</v>
      </c>
      <c r="E55" s="49">
        <f>E54*100/E52</f>
        <v>50</v>
      </c>
      <c r="F55" s="49">
        <f>F54*100/F52</f>
        <v>50</v>
      </c>
      <c r="G55" s="49">
        <f>G54*100/G52</f>
        <v>50</v>
      </c>
      <c r="H55" s="49">
        <f>H54*100/H52</f>
        <v>100</v>
      </c>
      <c r="I55" s="49">
        <f>I54*100/I52</f>
        <v>80</v>
      </c>
      <c r="J55" s="7">
        <f>(J54*100/J52)</f>
        <v>100</v>
      </c>
    </row>
    <row r="56" spans="1:10" s="6" customFormat="1" ht="11.25">
      <c r="A56" s="76" t="s">
        <v>42</v>
      </c>
      <c r="B56" s="76" t="s">
        <v>43</v>
      </c>
      <c r="C56" s="78" t="s">
        <v>44</v>
      </c>
      <c r="D56" s="50" t="s">
        <v>7</v>
      </c>
      <c r="E56" s="47">
        <v>1</v>
      </c>
      <c r="F56" s="59">
        <v>2</v>
      </c>
      <c r="G56" s="59">
        <v>0</v>
      </c>
      <c r="H56" s="59">
        <v>5</v>
      </c>
      <c r="I56" s="59">
        <v>2</v>
      </c>
      <c r="J56" s="56">
        <v>0</v>
      </c>
    </row>
    <row r="57" spans="1:10" s="6" customFormat="1" ht="11.25">
      <c r="A57" s="77"/>
      <c r="B57" s="77"/>
      <c r="C57" s="79"/>
      <c r="D57" s="51" t="s">
        <v>8</v>
      </c>
      <c r="E57" s="48">
        <v>0.88</v>
      </c>
      <c r="F57" s="48">
        <v>1.74</v>
      </c>
      <c r="G57" s="59">
        <v>0</v>
      </c>
      <c r="H57" s="48">
        <v>4.18</v>
      </c>
      <c r="I57" s="48">
        <v>1.65</v>
      </c>
      <c r="J57" s="57">
        <v>0</v>
      </c>
    </row>
    <row r="58" spans="1:10" s="6" customFormat="1" ht="11.25">
      <c r="A58" s="77"/>
      <c r="B58" s="77"/>
      <c r="C58" s="79"/>
      <c r="D58" s="51" t="s">
        <v>9</v>
      </c>
      <c r="E58" s="48">
        <v>1</v>
      </c>
      <c r="F58" s="48">
        <v>2</v>
      </c>
      <c r="G58" s="59">
        <v>0</v>
      </c>
      <c r="H58" s="48">
        <v>2</v>
      </c>
      <c r="I58" s="48">
        <v>2</v>
      </c>
      <c r="J58" s="57">
        <v>0</v>
      </c>
    </row>
    <row r="59" spans="1:10" s="6" customFormat="1" ht="12" thickBot="1">
      <c r="A59" s="77"/>
      <c r="B59" s="77"/>
      <c r="C59" s="79"/>
      <c r="D59" s="52" t="s">
        <v>10</v>
      </c>
      <c r="E59" s="49">
        <v>100</v>
      </c>
      <c r="F59" s="49">
        <v>100</v>
      </c>
      <c r="G59" s="49">
        <v>0</v>
      </c>
      <c r="H59" s="45">
        <f>H58/H56*100</f>
        <v>40</v>
      </c>
      <c r="I59" s="49">
        <v>100</v>
      </c>
      <c r="J59" s="58">
        <v>0</v>
      </c>
    </row>
    <row r="60" spans="1:10" s="6" customFormat="1" ht="11.25">
      <c r="A60" s="77"/>
      <c r="B60" s="76" t="s">
        <v>45</v>
      </c>
      <c r="C60" s="78" t="s">
        <v>46</v>
      </c>
      <c r="D60" s="50" t="s">
        <v>7</v>
      </c>
      <c r="E60" s="47">
        <v>2</v>
      </c>
      <c r="F60" s="59">
        <v>3</v>
      </c>
      <c r="G60" s="59">
        <v>5</v>
      </c>
      <c r="H60" s="59">
        <v>1</v>
      </c>
      <c r="I60" s="59">
        <v>1</v>
      </c>
      <c r="J60" s="56">
        <v>2</v>
      </c>
    </row>
    <row r="61" spans="1:10" s="6" customFormat="1" ht="11.25">
      <c r="A61" s="77"/>
      <c r="B61" s="77"/>
      <c r="C61" s="79"/>
      <c r="D61" s="51" t="s">
        <v>8</v>
      </c>
      <c r="E61" s="48">
        <v>1.35</v>
      </c>
      <c r="F61" s="48">
        <v>2</v>
      </c>
      <c r="G61" s="48">
        <v>3.32</v>
      </c>
      <c r="H61" s="48">
        <v>0.65</v>
      </c>
      <c r="I61" s="48">
        <v>0.65</v>
      </c>
      <c r="J61" s="57">
        <v>1.28</v>
      </c>
    </row>
    <row r="62" spans="1:10" s="6" customFormat="1" ht="11.25">
      <c r="A62" s="77"/>
      <c r="B62" s="77"/>
      <c r="C62" s="79"/>
      <c r="D62" s="51" t="s">
        <v>9</v>
      </c>
      <c r="E62" s="48">
        <v>1</v>
      </c>
      <c r="F62" s="48">
        <v>0</v>
      </c>
      <c r="G62" s="48">
        <v>1</v>
      </c>
      <c r="H62" s="48">
        <v>0</v>
      </c>
      <c r="I62" s="48">
        <v>1</v>
      </c>
      <c r="J62" s="57">
        <v>2</v>
      </c>
    </row>
    <row r="63" spans="1:11" s="6" customFormat="1" ht="12" thickBot="1">
      <c r="A63" s="80"/>
      <c r="B63" s="77"/>
      <c r="C63" s="79"/>
      <c r="D63" s="52" t="s">
        <v>10</v>
      </c>
      <c r="E63" s="49">
        <v>50</v>
      </c>
      <c r="F63" s="49">
        <v>0</v>
      </c>
      <c r="G63" s="45">
        <f>G62/G60*100</f>
        <v>20</v>
      </c>
      <c r="H63" s="45">
        <v>0</v>
      </c>
      <c r="I63" s="45">
        <v>100</v>
      </c>
      <c r="J63" s="7">
        <f>(J62*100/J60)</f>
        <v>100</v>
      </c>
      <c r="K63" s="8"/>
    </row>
    <row r="64" spans="1:10" s="6" customFormat="1" ht="11.25">
      <c r="A64" s="76" t="s">
        <v>47</v>
      </c>
      <c r="B64" s="76" t="s">
        <v>48</v>
      </c>
      <c r="C64" s="78" t="s">
        <v>49</v>
      </c>
      <c r="D64" s="50" t="s">
        <v>7</v>
      </c>
      <c r="E64" s="47">
        <v>1</v>
      </c>
      <c r="F64" s="47">
        <v>6</v>
      </c>
      <c r="G64" s="47">
        <v>7</v>
      </c>
      <c r="H64" s="59">
        <v>9</v>
      </c>
      <c r="I64" s="59">
        <v>4</v>
      </c>
      <c r="J64" s="56">
        <v>3</v>
      </c>
    </row>
    <row r="65" spans="1:10" s="6" customFormat="1" ht="11.25">
      <c r="A65" s="77"/>
      <c r="B65" s="77"/>
      <c r="C65" s="79"/>
      <c r="D65" s="51" t="s">
        <v>8</v>
      </c>
      <c r="E65" s="48">
        <v>0.3</v>
      </c>
      <c r="F65" s="48">
        <v>1.76</v>
      </c>
      <c r="G65" s="48">
        <v>2.02</v>
      </c>
      <c r="H65" s="48">
        <v>2.51</v>
      </c>
      <c r="I65" s="48">
        <v>1.1</v>
      </c>
      <c r="J65" s="57">
        <v>0.81</v>
      </c>
    </row>
    <row r="66" spans="1:10" s="6" customFormat="1" ht="11.25">
      <c r="A66" s="77"/>
      <c r="B66" s="77"/>
      <c r="C66" s="79"/>
      <c r="D66" s="51" t="s">
        <v>9</v>
      </c>
      <c r="E66" s="48">
        <v>1</v>
      </c>
      <c r="F66" s="48">
        <v>2</v>
      </c>
      <c r="G66" s="48">
        <v>4</v>
      </c>
      <c r="H66" s="48">
        <v>4</v>
      </c>
      <c r="I66" s="48">
        <v>2</v>
      </c>
      <c r="J66" s="57">
        <v>3</v>
      </c>
    </row>
    <row r="67" spans="1:10" s="6" customFormat="1" ht="12" thickBot="1">
      <c r="A67" s="77"/>
      <c r="B67" s="77"/>
      <c r="C67" s="79"/>
      <c r="D67" s="52" t="s">
        <v>10</v>
      </c>
      <c r="E67" s="49">
        <f>E66*100/E64</f>
        <v>100</v>
      </c>
      <c r="F67" s="45">
        <f>F66*100/F64</f>
        <v>33.333333333333336</v>
      </c>
      <c r="G67" s="45">
        <f>G66*100/G64</f>
        <v>57.142857142857146</v>
      </c>
      <c r="H67" s="45">
        <f>H66*100/H64</f>
        <v>44.44444444444444</v>
      </c>
      <c r="I67" s="49">
        <f>I66*100/I64</f>
        <v>50</v>
      </c>
      <c r="J67" s="7">
        <f>(J66*100/J64)</f>
        <v>100</v>
      </c>
    </row>
    <row r="68" spans="1:10" s="6" customFormat="1" ht="12.75" customHeight="1">
      <c r="A68" s="76" t="s">
        <v>50</v>
      </c>
      <c r="B68" s="76" t="s">
        <v>51</v>
      </c>
      <c r="C68" s="78" t="s">
        <v>52</v>
      </c>
      <c r="D68" s="50" t="s">
        <v>7</v>
      </c>
      <c r="E68" s="47">
        <v>0</v>
      </c>
      <c r="F68" s="59">
        <v>1</v>
      </c>
      <c r="G68" s="59">
        <v>3</v>
      </c>
      <c r="H68" s="59">
        <v>2</v>
      </c>
      <c r="I68" s="59">
        <v>2</v>
      </c>
      <c r="J68" s="56">
        <v>2</v>
      </c>
    </row>
    <row r="69" spans="1:10" s="6" customFormat="1" ht="11.25">
      <c r="A69" s="77"/>
      <c r="B69" s="77"/>
      <c r="C69" s="79"/>
      <c r="D69" s="51" t="s">
        <v>8</v>
      </c>
      <c r="E69" s="48">
        <v>0</v>
      </c>
      <c r="F69" s="48">
        <v>0.93</v>
      </c>
      <c r="G69" s="48">
        <v>2.86</v>
      </c>
      <c r="H69" s="48">
        <v>1.87</v>
      </c>
      <c r="I69" s="48">
        <v>1.85</v>
      </c>
      <c r="J69" s="57">
        <v>1.8</v>
      </c>
    </row>
    <row r="70" spans="1:10" s="6" customFormat="1" ht="11.25">
      <c r="A70" s="77"/>
      <c r="B70" s="77"/>
      <c r="C70" s="79"/>
      <c r="D70" s="51" t="s">
        <v>9</v>
      </c>
      <c r="E70" s="48">
        <v>0</v>
      </c>
      <c r="F70" s="48">
        <v>1</v>
      </c>
      <c r="G70" s="48">
        <v>1</v>
      </c>
      <c r="H70" s="48">
        <v>0</v>
      </c>
      <c r="I70" s="48">
        <v>2</v>
      </c>
      <c r="J70" s="57">
        <v>2</v>
      </c>
    </row>
    <row r="71" spans="1:10" s="6" customFormat="1" ht="12" thickBot="1">
      <c r="A71" s="77"/>
      <c r="B71" s="77"/>
      <c r="C71" s="79"/>
      <c r="D71" s="52" t="s">
        <v>10</v>
      </c>
      <c r="E71" s="48">
        <v>0</v>
      </c>
      <c r="F71" s="49">
        <v>100</v>
      </c>
      <c r="G71" s="45">
        <f>G70/G68*100</f>
        <v>33.33333333333333</v>
      </c>
      <c r="H71" s="49">
        <v>0</v>
      </c>
      <c r="I71" s="49">
        <v>100</v>
      </c>
      <c r="J71" s="7">
        <f>(J70*100/J68)</f>
        <v>100</v>
      </c>
    </row>
    <row r="72" spans="1:10" s="6" customFormat="1" ht="11.25">
      <c r="A72" s="77"/>
      <c r="B72" s="76" t="s">
        <v>53</v>
      </c>
      <c r="C72" s="78" t="s">
        <v>54</v>
      </c>
      <c r="D72" s="50" t="s">
        <v>7</v>
      </c>
      <c r="E72" s="47">
        <v>0</v>
      </c>
      <c r="F72" s="59">
        <v>1</v>
      </c>
      <c r="G72" s="59">
        <v>2</v>
      </c>
      <c r="H72" s="59">
        <v>1</v>
      </c>
      <c r="I72" s="59">
        <v>0</v>
      </c>
      <c r="J72" s="56">
        <v>0</v>
      </c>
    </row>
    <row r="73" spans="1:10" s="6" customFormat="1" ht="11.25">
      <c r="A73" s="77"/>
      <c r="B73" s="77"/>
      <c r="C73" s="79"/>
      <c r="D73" s="51" t="s">
        <v>8</v>
      </c>
      <c r="E73" s="48">
        <v>0</v>
      </c>
      <c r="F73" s="48">
        <v>1.29</v>
      </c>
      <c r="G73" s="48">
        <v>2.57</v>
      </c>
      <c r="H73" s="48">
        <v>1.27</v>
      </c>
      <c r="I73" s="48">
        <v>0</v>
      </c>
      <c r="J73" s="57">
        <v>0</v>
      </c>
    </row>
    <row r="74" spans="1:10" s="6" customFormat="1" ht="11.25">
      <c r="A74" s="77"/>
      <c r="B74" s="77"/>
      <c r="C74" s="79"/>
      <c r="D74" s="51" t="s">
        <v>9</v>
      </c>
      <c r="E74" s="48">
        <v>0</v>
      </c>
      <c r="F74" s="48">
        <v>1</v>
      </c>
      <c r="G74" s="48">
        <v>0</v>
      </c>
      <c r="H74" s="48">
        <v>1</v>
      </c>
      <c r="I74" s="48">
        <v>0</v>
      </c>
      <c r="J74" s="57">
        <v>0</v>
      </c>
    </row>
    <row r="75" spans="1:10" s="6" customFormat="1" ht="12" thickBot="1">
      <c r="A75" s="80"/>
      <c r="B75" s="77"/>
      <c r="C75" s="79"/>
      <c r="D75" s="52" t="s">
        <v>10</v>
      </c>
      <c r="E75" s="48">
        <v>0</v>
      </c>
      <c r="F75" s="49">
        <v>100</v>
      </c>
      <c r="G75" s="49">
        <v>0</v>
      </c>
      <c r="H75" s="49">
        <v>100</v>
      </c>
      <c r="I75" s="48">
        <v>0</v>
      </c>
      <c r="J75" s="58">
        <v>0</v>
      </c>
    </row>
    <row r="76" spans="1:10" s="6" customFormat="1" ht="11.25">
      <c r="A76" s="76" t="s">
        <v>55</v>
      </c>
      <c r="B76" s="76" t="s">
        <v>56</v>
      </c>
      <c r="C76" s="78" t="s">
        <v>57</v>
      </c>
      <c r="D76" s="50" t="s">
        <v>7</v>
      </c>
      <c r="E76" s="47">
        <v>3</v>
      </c>
      <c r="F76" s="47">
        <v>3</v>
      </c>
      <c r="G76" s="47">
        <v>3</v>
      </c>
      <c r="H76" s="47">
        <v>1</v>
      </c>
      <c r="I76" s="47">
        <v>2</v>
      </c>
      <c r="J76" s="56">
        <v>2</v>
      </c>
    </row>
    <row r="77" spans="1:10" s="6" customFormat="1" ht="11.25">
      <c r="A77" s="77"/>
      <c r="B77" s="77"/>
      <c r="C77" s="79"/>
      <c r="D77" s="51" t="s">
        <v>8</v>
      </c>
      <c r="E77" s="48">
        <v>3.34</v>
      </c>
      <c r="F77" s="48">
        <v>3.29</v>
      </c>
      <c r="G77" s="48">
        <v>3.25</v>
      </c>
      <c r="H77" s="48">
        <v>1.05</v>
      </c>
      <c r="I77" s="48">
        <v>2.07</v>
      </c>
      <c r="J77" s="57">
        <v>2.04</v>
      </c>
    </row>
    <row r="78" spans="1:10" s="6" customFormat="1" ht="11.25">
      <c r="A78" s="77"/>
      <c r="B78" s="77"/>
      <c r="C78" s="79"/>
      <c r="D78" s="51" t="s">
        <v>9</v>
      </c>
      <c r="E78" s="48">
        <v>1</v>
      </c>
      <c r="F78" s="48">
        <v>2</v>
      </c>
      <c r="G78" s="48">
        <v>0</v>
      </c>
      <c r="H78" s="48">
        <v>0</v>
      </c>
      <c r="I78" s="48">
        <v>2</v>
      </c>
      <c r="J78" s="57">
        <v>2</v>
      </c>
    </row>
    <row r="79" spans="1:10" s="6" customFormat="1" ht="12" thickBot="1">
      <c r="A79" s="80"/>
      <c r="B79" s="77"/>
      <c r="C79" s="79"/>
      <c r="D79" s="52" t="s">
        <v>10</v>
      </c>
      <c r="E79" s="45">
        <f>E78*100/E76</f>
        <v>33.333333333333336</v>
      </c>
      <c r="F79" s="45">
        <f>F78*100/F76</f>
        <v>66.66666666666667</v>
      </c>
      <c r="G79" s="49">
        <f>G78*100/G76</f>
        <v>0</v>
      </c>
      <c r="H79" s="49">
        <f>H78*100/H76</f>
        <v>0</v>
      </c>
      <c r="I79" s="49">
        <f>I78*100/I76</f>
        <v>100</v>
      </c>
      <c r="J79" s="7">
        <f>(J78*100/J76)</f>
        <v>100</v>
      </c>
    </row>
    <row r="80" spans="1:10" s="6" customFormat="1" ht="11.25">
      <c r="A80" s="76" t="s">
        <v>58</v>
      </c>
      <c r="B80" s="76" t="s">
        <v>59</v>
      </c>
      <c r="C80" s="78" t="s">
        <v>60</v>
      </c>
      <c r="D80" s="50" t="s">
        <v>7</v>
      </c>
      <c r="E80" s="47">
        <v>1</v>
      </c>
      <c r="F80" s="47">
        <v>2</v>
      </c>
      <c r="G80" s="47">
        <v>5</v>
      </c>
      <c r="H80" s="47">
        <v>0</v>
      </c>
      <c r="I80" s="47">
        <v>0</v>
      </c>
      <c r="J80" s="56">
        <v>1</v>
      </c>
    </row>
    <row r="81" spans="1:10" s="6" customFormat="1" ht="11.25">
      <c r="A81" s="77"/>
      <c r="B81" s="77"/>
      <c r="C81" s="79"/>
      <c r="D81" s="51" t="s">
        <v>8</v>
      </c>
      <c r="E81" s="48">
        <v>0.33</v>
      </c>
      <c r="F81" s="48">
        <v>0.66</v>
      </c>
      <c r="G81" s="48">
        <v>1.62</v>
      </c>
      <c r="H81" s="48">
        <v>0</v>
      </c>
      <c r="I81" s="48">
        <v>0</v>
      </c>
      <c r="J81" s="57">
        <v>0.3</v>
      </c>
    </row>
    <row r="82" spans="1:10" s="6" customFormat="1" ht="11.25">
      <c r="A82" s="77"/>
      <c r="B82" s="77"/>
      <c r="C82" s="79"/>
      <c r="D82" s="51" t="s">
        <v>9</v>
      </c>
      <c r="E82" s="48">
        <v>0</v>
      </c>
      <c r="F82" s="48">
        <v>1</v>
      </c>
      <c r="G82" s="48">
        <v>4</v>
      </c>
      <c r="H82" s="48">
        <v>0</v>
      </c>
      <c r="I82" s="48">
        <v>0</v>
      </c>
      <c r="J82" s="57">
        <v>1</v>
      </c>
    </row>
    <row r="83" spans="1:10" s="6" customFormat="1" ht="12" thickBot="1">
      <c r="A83" s="80"/>
      <c r="B83" s="77"/>
      <c r="C83" s="79"/>
      <c r="D83" s="52" t="s">
        <v>10</v>
      </c>
      <c r="E83" s="49">
        <v>0</v>
      </c>
      <c r="F83" s="49">
        <v>50</v>
      </c>
      <c r="G83" s="49">
        <f>G82*100/G80</f>
        <v>80</v>
      </c>
      <c r="H83" s="49">
        <v>0</v>
      </c>
      <c r="I83" s="49">
        <v>0</v>
      </c>
      <c r="J83" s="7">
        <f>(J82*100/J80)</f>
        <v>100</v>
      </c>
    </row>
    <row r="84" spans="1:10" s="6" customFormat="1" ht="11.25">
      <c r="A84" s="76" t="s">
        <v>61</v>
      </c>
      <c r="B84" s="76" t="s">
        <v>62</v>
      </c>
      <c r="C84" s="78" t="s">
        <v>63</v>
      </c>
      <c r="D84" s="50" t="s">
        <v>7</v>
      </c>
      <c r="E84" s="47">
        <v>0</v>
      </c>
      <c r="F84" s="47">
        <v>1</v>
      </c>
      <c r="G84" s="47">
        <v>3</v>
      </c>
      <c r="H84" s="47">
        <v>1</v>
      </c>
      <c r="I84" s="47">
        <v>2</v>
      </c>
      <c r="J84" s="53">
        <v>1</v>
      </c>
    </row>
    <row r="85" spans="1:10" s="6" customFormat="1" ht="11.25">
      <c r="A85" s="77"/>
      <c r="B85" s="77"/>
      <c r="C85" s="79"/>
      <c r="D85" s="51" t="s">
        <v>8</v>
      </c>
      <c r="E85" s="48">
        <v>0</v>
      </c>
      <c r="F85" s="48">
        <v>0.51</v>
      </c>
      <c r="G85" s="48">
        <v>1.52</v>
      </c>
      <c r="H85" s="48">
        <v>0.49</v>
      </c>
      <c r="I85" s="48">
        <v>0.97</v>
      </c>
      <c r="J85" s="46">
        <v>0.48</v>
      </c>
    </row>
    <row r="86" spans="1:10" s="6" customFormat="1" ht="11.25">
      <c r="A86" s="77"/>
      <c r="B86" s="77"/>
      <c r="C86" s="79"/>
      <c r="D86" s="51" t="s">
        <v>9</v>
      </c>
      <c r="E86" s="48">
        <v>0</v>
      </c>
      <c r="F86" s="48">
        <v>1</v>
      </c>
      <c r="G86" s="48">
        <v>0</v>
      </c>
      <c r="H86" s="48">
        <v>0</v>
      </c>
      <c r="I86" s="48">
        <v>1</v>
      </c>
      <c r="J86" s="46">
        <v>1</v>
      </c>
    </row>
    <row r="87" spans="1:10" s="6" customFormat="1" ht="12" thickBot="1">
      <c r="A87" s="77"/>
      <c r="B87" s="77"/>
      <c r="C87" s="79"/>
      <c r="D87" s="52" t="s">
        <v>10</v>
      </c>
      <c r="E87" s="49">
        <v>0</v>
      </c>
      <c r="F87" s="49">
        <v>100</v>
      </c>
      <c r="G87" s="49">
        <v>0</v>
      </c>
      <c r="H87" s="49">
        <v>0</v>
      </c>
      <c r="I87" s="49">
        <v>50</v>
      </c>
      <c r="J87" s="7">
        <f>(J86*100/J84)</f>
        <v>100</v>
      </c>
    </row>
    <row r="88" spans="1:10" s="6" customFormat="1" ht="12.75" customHeight="1">
      <c r="A88" s="76" t="s">
        <v>64</v>
      </c>
      <c r="B88" s="76" t="s">
        <v>65</v>
      </c>
      <c r="C88" s="78" t="s">
        <v>66</v>
      </c>
      <c r="D88" s="50" t="s">
        <v>7</v>
      </c>
      <c r="E88" s="47">
        <v>1</v>
      </c>
      <c r="F88" s="59">
        <v>3</v>
      </c>
      <c r="G88" s="59">
        <v>3</v>
      </c>
      <c r="H88" s="59">
        <v>2</v>
      </c>
      <c r="I88" s="59">
        <v>6</v>
      </c>
      <c r="J88" s="56">
        <v>4</v>
      </c>
    </row>
    <row r="89" spans="1:10" s="6" customFormat="1" ht="11.25">
      <c r="A89" s="77"/>
      <c r="B89" s="77"/>
      <c r="C89" s="79"/>
      <c r="D89" s="51" t="s">
        <v>8</v>
      </c>
      <c r="E89" s="48">
        <v>0.38</v>
      </c>
      <c r="F89" s="48">
        <v>1.13</v>
      </c>
      <c r="G89" s="48">
        <v>1.11</v>
      </c>
      <c r="H89" s="48">
        <v>0.72</v>
      </c>
      <c r="I89" s="48">
        <v>2.13</v>
      </c>
      <c r="J89" s="57">
        <v>1.4</v>
      </c>
    </row>
    <row r="90" spans="1:10" s="6" customFormat="1" ht="11.25">
      <c r="A90" s="77"/>
      <c r="B90" s="77"/>
      <c r="C90" s="79"/>
      <c r="D90" s="51" t="s">
        <v>9</v>
      </c>
      <c r="E90" s="48">
        <v>1</v>
      </c>
      <c r="F90" s="48">
        <v>0</v>
      </c>
      <c r="G90" s="48">
        <v>1</v>
      </c>
      <c r="H90" s="48">
        <v>2</v>
      </c>
      <c r="I90" s="48">
        <v>3</v>
      </c>
      <c r="J90" s="57">
        <v>2</v>
      </c>
    </row>
    <row r="91" spans="1:10" s="6" customFormat="1" ht="12" thickBot="1">
      <c r="A91" s="77"/>
      <c r="B91" s="77"/>
      <c r="C91" s="79"/>
      <c r="D91" s="52" t="s">
        <v>10</v>
      </c>
      <c r="E91" s="49">
        <v>100</v>
      </c>
      <c r="F91" s="49">
        <v>0</v>
      </c>
      <c r="G91" s="45">
        <f>G90/G88*100</f>
        <v>33.33333333333333</v>
      </c>
      <c r="H91" s="45">
        <f>H90/H88*100</f>
        <v>100</v>
      </c>
      <c r="I91" s="49">
        <v>50</v>
      </c>
      <c r="J91" s="7">
        <f>(J90*100/J88)</f>
        <v>50</v>
      </c>
    </row>
    <row r="92" spans="1:10" s="6" customFormat="1" ht="11.25">
      <c r="A92" s="77"/>
      <c r="B92" s="76" t="s">
        <v>67</v>
      </c>
      <c r="C92" s="78" t="s">
        <v>68</v>
      </c>
      <c r="D92" s="50" t="s">
        <v>7</v>
      </c>
      <c r="E92" s="47">
        <v>0</v>
      </c>
      <c r="F92" s="59">
        <v>1</v>
      </c>
      <c r="G92" s="59">
        <v>1</v>
      </c>
      <c r="H92" s="61">
        <v>0</v>
      </c>
      <c r="I92" s="59">
        <v>0</v>
      </c>
      <c r="J92" s="56">
        <v>0</v>
      </c>
    </row>
    <row r="93" spans="1:10" s="6" customFormat="1" ht="11.25">
      <c r="A93" s="77"/>
      <c r="B93" s="77"/>
      <c r="C93" s="79"/>
      <c r="D93" s="51" t="s">
        <v>8</v>
      </c>
      <c r="E93" s="48">
        <v>0</v>
      </c>
      <c r="F93" s="48">
        <v>1.69</v>
      </c>
      <c r="G93" s="48">
        <v>1.69</v>
      </c>
      <c r="H93" s="48">
        <v>0</v>
      </c>
      <c r="I93" s="48">
        <v>0</v>
      </c>
      <c r="J93" s="57">
        <v>0</v>
      </c>
    </row>
    <row r="94" spans="1:10" s="6" customFormat="1" ht="11.25">
      <c r="A94" s="77"/>
      <c r="B94" s="77"/>
      <c r="C94" s="79"/>
      <c r="D94" s="51" t="s">
        <v>9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57">
        <v>0</v>
      </c>
    </row>
    <row r="95" spans="1:10" s="6" customFormat="1" ht="12" thickBot="1">
      <c r="A95" s="80"/>
      <c r="B95" s="77"/>
      <c r="C95" s="79"/>
      <c r="D95" s="52" t="s">
        <v>10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58">
        <v>0</v>
      </c>
    </row>
    <row r="96" spans="1:10" s="6" customFormat="1" ht="12.75" customHeight="1">
      <c r="A96" s="76" t="s">
        <v>69</v>
      </c>
      <c r="B96" s="76" t="s">
        <v>70</v>
      </c>
      <c r="C96" s="78" t="s">
        <v>71</v>
      </c>
      <c r="D96" s="50" t="s">
        <v>7</v>
      </c>
      <c r="E96" s="47">
        <v>4</v>
      </c>
      <c r="F96" s="59">
        <v>8</v>
      </c>
      <c r="G96" s="59">
        <v>8</v>
      </c>
      <c r="H96" s="59">
        <v>4</v>
      </c>
      <c r="I96" s="59">
        <v>8</v>
      </c>
      <c r="J96" s="56">
        <v>5</v>
      </c>
    </row>
    <row r="97" spans="1:10" s="6" customFormat="1" ht="11.25">
      <c r="A97" s="77"/>
      <c r="B97" s="77"/>
      <c r="C97" s="79"/>
      <c r="D97" s="51" t="s">
        <v>8</v>
      </c>
      <c r="E97" s="48">
        <v>0.84</v>
      </c>
      <c r="F97" s="48">
        <v>1.64</v>
      </c>
      <c r="G97" s="48">
        <v>1.61</v>
      </c>
      <c r="H97" s="48">
        <v>0.77</v>
      </c>
      <c r="I97" s="48">
        <v>1.51</v>
      </c>
      <c r="J97" s="57">
        <v>1</v>
      </c>
    </row>
    <row r="98" spans="1:10" s="6" customFormat="1" ht="11.25">
      <c r="A98" s="77"/>
      <c r="B98" s="77"/>
      <c r="C98" s="79"/>
      <c r="D98" s="51" t="s">
        <v>9</v>
      </c>
      <c r="E98" s="48">
        <v>1</v>
      </c>
      <c r="F98" s="48">
        <v>5</v>
      </c>
      <c r="G98" s="48">
        <v>4</v>
      </c>
      <c r="H98" s="48">
        <v>1</v>
      </c>
      <c r="I98" s="48">
        <v>4</v>
      </c>
      <c r="J98" s="57">
        <v>4</v>
      </c>
    </row>
    <row r="99" spans="1:10" s="6" customFormat="1" ht="12" thickBot="1">
      <c r="A99" s="77"/>
      <c r="B99" s="77"/>
      <c r="C99" s="79"/>
      <c r="D99" s="52" t="s">
        <v>10</v>
      </c>
      <c r="E99" s="55">
        <f>E98/E96*100</f>
        <v>25</v>
      </c>
      <c r="F99" s="45">
        <f>F98/F96*100</f>
        <v>62.5</v>
      </c>
      <c r="G99" s="49">
        <v>50</v>
      </c>
      <c r="H99" s="45">
        <f>H98/H96*100</f>
        <v>25</v>
      </c>
      <c r="I99" s="49">
        <v>50</v>
      </c>
      <c r="J99" s="7">
        <f>(J98*100/J96)</f>
        <v>80</v>
      </c>
    </row>
    <row r="100" spans="1:10" s="6" customFormat="1" ht="11.25">
      <c r="A100" s="77"/>
      <c r="B100" s="76" t="s">
        <v>72</v>
      </c>
      <c r="C100" s="78" t="s">
        <v>73</v>
      </c>
      <c r="D100" s="50" t="s">
        <v>7</v>
      </c>
      <c r="E100" s="47">
        <v>1</v>
      </c>
      <c r="F100" s="59">
        <v>0</v>
      </c>
      <c r="G100" s="59">
        <v>0</v>
      </c>
      <c r="H100" s="59">
        <v>1</v>
      </c>
      <c r="I100" s="59">
        <v>1</v>
      </c>
      <c r="J100" s="56">
        <v>0</v>
      </c>
    </row>
    <row r="101" spans="1:10" s="6" customFormat="1" ht="11.25">
      <c r="A101" s="77"/>
      <c r="B101" s="77"/>
      <c r="C101" s="79"/>
      <c r="D101" s="51" t="s">
        <v>8</v>
      </c>
      <c r="E101" s="48">
        <v>0.93</v>
      </c>
      <c r="F101" s="59">
        <v>0</v>
      </c>
      <c r="G101" s="59">
        <v>0</v>
      </c>
      <c r="H101" s="54">
        <v>0.903187348151627</v>
      </c>
      <c r="I101" s="54">
        <v>0.894518391298125</v>
      </c>
      <c r="J101" s="57">
        <v>0</v>
      </c>
    </row>
    <row r="102" spans="1:10" s="6" customFormat="1" ht="11.25">
      <c r="A102" s="77"/>
      <c r="B102" s="77"/>
      <c r="C102" s="79"/>
      <c r="D102" s="51" t="s">
        <v>9</v>
      </c>
      <c r="E102" s="48">
        <v>1</v>
      </c>
      <c r="F102" s="59">
        <v>0</v>
      </c>
      <c r="G102" s="59">
        <v>0</v>
      </c>
      <c r="H102" s="48">
        <v>0</v>
      </c>
      <c r="I102" s="48">
        <v>1</v>
      </c>
      <c r="J102" s="57">
        <v>0</v>
      </c>
    </row>
    <row r="103" spans="1:10" s="6" customFormat="1" ht="12" thickBot="1">
      <c r="A103" s="80"/>
      <c r="B103" s="77"/>
      <c r="C103" s="79"/>
      <c r="D103" s="52" t="s">
        <v>10</v>
      </c>
      <c r="E103" s="55">
        <v>100</v>
      </c>
      <c r="F103" s="49">
        <v>0</v>
      </c>
      <c r="G103" s="49">
        <v>0</v>
      </c>
      <c r="H103" s="49">
        <v>0</v>
      </c>
      <c r="I103" s="49">
        <v>100</v>
      </c>
      <c r="J103" s="58">
        <v>0</v>
      </c>
    </row>
    <row r="104" spans="1:10" s="6" customFormat="1" ht="13.5" customHeight="1">
      <c r="A104" s="76" t="s">
        <v>74</v>
      </c>
      <c r="B104" s="76" t="s">
        <v>75</v>
      </c>
      <c r="C104" s="78" t="s">
        <v>76</v>
      </c>
      <c r="D104" s="50" t="s">
        <v>7</v>
      </c>
      <c r="E104" s="47">
        <v>3</v>
      </c>
      <c r="F104" s="59">
        <v>1</v>
      </c>
      <c r="G104" s="59">
        <v>3</v>
      </c>
      <c r="H104" s="59">
        <v>3</v>
      </c>
      <c r="I104" s="59">
        <v>4</v>
      </c>
      <c r="J104" s="56">
        <v>2</v>
      </c>
    </row>
    <row r="105" spans="1:10" s="6" customFormat="1" ht="11.25">
      <c r="A105" s="77"/>
      <c r="B105" s="77"/>
      <c r="C105" s="79"/>
      <c r="D105" s="51" t="s">
        <v>8</v>
      </c>
      <c r="E105" s="54">
        <v>1.2405613953834576</v>
      </c>
      <c r="F105" s="54">
        <v>0.4071279969709677</v>
      </c>
      <c r="G105" s="54">
        <v>1.202776007024212</v>
      </c>
      <c r="H105" s="54">
        <v>1.162578910043519</v>
      </c>
      <c r="I105" s="54">
        <v>1.5241753258877369</v>
      </c>
      <c r="J105" s="57">
        <v>0.75</v>
      </c>
    </row>
    <row r="106" spans="1:10" s="6" customFormat="1" ht="11.25">
      <c r="A106" s="77"/>
      <c r="B106" s="77"/>
      <c r="C106" s="79"/>
      <c r="D106" s="51" t="s">
        <v>9</v>
      </c>
      <c r="E106" s="48">
        <v>1</v>
      </c>
      <c r="F106" s="48">
        <v>1</v>
      </c>
      <c r="G106" s="48">
        <v>2</v>
      </c>
      <c r="H106" s="48">
        <v>2</v>
      </c>
      <c r="I106" s="48">
        <v>1</v>
      </c>
      <c r="J106" s="57">
        <v>2</v>
      </c>
    </row>
    <row r="107" spans="1:10" s="6" customFormat="1" ht="12" thickBot="1">
      <c r="A107" s="77"/>
      <c r="B107" s="77"/>
      <c r="C107" s="79"/>
      <c r="D107" s="52" t="s">
        <v>10</v>
      </c>
      <c r="E107" s="45">
        <f>E106/E104*100</f>
        <v>33.33333333333333</v>
      </c>
      <c r="F107" s="49">
        <v>100</v>
      </c>
      <c r="G107" s="49">
        <v>66</v>
      </c>
      <c r="H107" s="49">
        <v>66</v>
      </c>
      <c r="I107" s="45">
        <f>I106/I104*100</f>
        <v>25</v>
      </c>
      <c r="J107" s="7">
        <f>(J106*100/J104)</f>
        <v>100</v>
      </c>
    </row>
    <row r="108" spans="1:10" s="6" customFormat="1" ht="11.25">
      <c r="A108" s="77"/>
      <c r="B108" s="76" t="s">
        <v>77</v>
      </c>
      <c r="C108" s="78" t="s">
        <v>78</v>
      </c>
      <c r="D108" s="50" t="s">
        <v>7</v>
      </c>
      <c r="E108" s="47">
        <v>2</v>
      </c>
      <c r="F108" s="59">
        <v>0</v>
      </c>
      <c r="G108" s="59">
        <v>2</v>
      </c>
      <c r="H108" s="59">
        <v>2</v>
      </c>
      <c r="I108" s="59">
        <v>1</v>
      </c>
      <c r="J108" s="56">
        <v>1</v>
      </c>
    </row>
    <row r="109" spans="1:10" s="6" customFormat="1" ht="11.25">
      <c r="A109" s="77"/>
      <c r="B109" s="77"/>
      <c r="C109" s="79"/>
      <c r="D109" s="51" t="s">
        <v>8</v>
      </c>
      <c r="E109" s="54">
        <v>2.7944279107459726</v>
      </c>
      <c r="F109" s="59">
        <v>0</v>
      </c>
      <c r="G109" s="54">
        <v>2.6308866087871614</v>
      </c>
      <c r="H109" s="54">
        <v>2.4672472921960966</v>
      </c>
      <c r="I109" s="48">
        <v>1.2</v>
      </c>
      <c r="J109" s="57">
        <v>1.16</v>
      </c>
    </row>
    <row r="110" spans="1:10" s="6" customFormat="1" ht="11.25">
      <c r="A110" s="77"/>
      <c r="B110" s="77"/>
      <c r="C110" s="79"/>
      <c r="D110" s="51" t="s">
        <v>9</v>
      </c>
      <c r="E110" s="48">
        <v>1</v>
      </c>
      <c r="F110" s="59">
        <v>0</v>
      </c>
      <c r="G110" s="48">
        <v>1</v>
      </c>
      <c r="H110" s="48">
        <v>0</v>
      </c>
      <c r="I110" s="48">
        <v>1</v>
      </c>
      <c r="J110" s="57">
        <v>1</v>
      </c>
    </row>
    <row r="111" spans="1:10" s="6" customFormat="1" ht="12" thickBot="1">
      <c r="A111" s="77"/>
      <c r="B111" s="77"/>
      <c r="C111" s="79"/>
      <c r="D111" s="52" t="s">
        <v>10</v>
      </c>
      <c r="E111" s="49">
        <v>50</v>
      </c>
      <c r="F111" s="49">
        <v>0</v>
      </c>
      <c r="G111" s="45">
        <f>G110/G108*100</f>
        <v>50</v>
      </c>
      <c r="H111" s="49">
        <v>0</v>
      </c>
      <c r="I111" s="49">
        <v>100</v>
      </c>
      <c r="J111" s="7">
        <f>(J110*100/J108)</f>
        <v>100</v>
      </c>
    </row>
    <row r="112" spans="1:10" s="6" customFormat="1" ht="12.75" customHeight="1">
      <c r="A112" s="77"/>
      <c r="B112" s="76" t="s">
        <v>79</v>
      </c>
      <c r="C112" s="78" t="s">
        <v>80</v>
      </c>
      <c r="D112" s="50" t="s">
        <v>7</v>
      </c>
      <c r="E112" s="47">
        <v>2</v>
      </c>
      <c r="F112" s="59">
        <v>1</v>
      </c>
      <c r="G112" s="59">
        <v>3</v>
      </c>
      <c r="H112" s="59">
        <v>2</v>
      </c>
      <c r="I112" s="47">
        <v>2</v>
      </c>
      <c r="J112" s="56">
        <v>1</v>
      </c>
    </row>
    <row r="113" spans="1:10" s="6" customFormat="1" ht="11.25">
      <c r="A113" s="77"/>
      <c r="B113" s="77"/>
      <c r="C113" s="79"/>
      <c r="D113" s="51" t="s">
        <v>8</v>
      </c>
      <c r="E113" s="54">
        <v>0.7801376943030445</v>
      </c>
      <c r="F113" s="54">
        <v>0.38516943603491177</v>
      </c>
      <c r="G113" s="54">
        <v>1.141287600671077</v>
      </c>
      <c r="H113" s="54">
        <v>0.7402198452940524</v>
      </c>
      <c r="I113" s="54">
        <v>0.7300442406809853</v>
      </c>
      <c r="J113" s="57">
        <v>0.36</v>
      </c>
    </row>
    <row r="114" spans="1:10" s="6" customFormat="1" ht="11.25">
      <c r="A114" s="77"/>
      <c r="B114" s="77"/>
      <c r="C114" s="79"/>
      <c r="D114" s="51" t="s">
        <v>9</v>
      </c>
      <c r="E114" s="48">
        <v>0</v>
      </c>
      <c r="F114" s="48">
        <v>1</v>
      </c>
      <c r="G114" s="48">
        <v>3</v>
      </c>
      <c r="H114" s="48">
        <v>2</v>
      </c>
      <c r="I114" s="48">
        <v>1</v>
      </c>
      <c r="J114" s="57">
        <v>0</v>
      </c>
    </row>
    <row r="115" spans="1:10" s="6" customFormat="1" ht="12" thickBot="1">
      <c r="A115" s="77"/>
      <c r="B115" s="80"/>
      <c r="C115" s="81"/>
      <c r="D115" s="52" t="s">
        <v>10</v>
      </c>
      <c r="E115" s="55">
        <v>0</v>
      </c>
      <c r="F115" s="60">
        <v>100</v>
      </c>
      <c r="G115" s="60">
        <v>100</v>
      </c>
      <c r="H115" s="60">
        <v>100</v>
      </c>
      <c r="I115" s="49">
        <v>50</v>
      </c>
      <c r="J115" s="7">
        <f>(J114*100/J112)</f>
        <v>0</v>
      </c>
    </row>
    <row r="116" spans="1:10" s="6" customFormat="1" ht="11.25">
      <c r="A116" s="15"/>
      <c r="B116" s="18"/>
      <c r="C116" s="12"/>
      <c r="D116" s="16" t="s">
        <v>7</v>
      </c>
      <c r="E116" s="47">
        <f aca="true" t="shared" si="0" ref="E116:J116">(E4+E8+E12+E16+E20+E24+E28+E32+E36+E40+E44+E48+E52+E56+E60+E64+E68+E72+E76+E80+E84+E88+E92+E96+E100+E104+E108+E112)</f>
        <v>118</v>
      </c>
      <c r="F116" s="47">
        <f t="shared" si="0"/>
        <v>121</v>
      </c>
      <c r="G116" s="47">
        <f t="shared" si="0"/>
        <v>133</v>
      </c>
      <c r="H116" s="47">
        <f t="shared" si="0"/>
        <v>109</v>
      </c>
      <c r="I116" s="47">
        <f t="shared" si="0"/>
        <v>124</v>
      </c>
      <c r="J116" s="56">
        <f t="shared" si="0"/>
        <v>86</v>
      </c>
    </row>
    <row r="117" spans="1:10" s="6" customFormat="1" ht="11.25">
      <c r="A117" s="17" t="s">
        <v>91</v>
      </c>
      <c r="B117" s="18" t="s">
        <v>88</v>
      </c>
      <c r="C117" s="14" t="s">
        <v>89</v>
      </c>
      <c r="D117" s="19" t="s">
        <v>8</v>
      </c>
      <c r="E117" s="48">
        <v>1.17</v>
      </c>
      <c r="F117" s="48">
        <v>1.18</v>
      </c>
      <c r="G117" s="48">
        <v>1.27</v>
      </c>
      <c r="H117" s="48">
        <v>1</v>
      </c>
      <c r="I117" s="48">
        <v>1.15</v>
      </c>
      <c r="J117" s="57">
        <v>0.78</v>
      </c>
    </row>
    <row r="118" spans="1:10" s="6" customFormat="1" ht="11.25">
      <c r="A118" s="17"/>
      <c r="B118" s="18"/>
      <c r="C118" s="12"/>
      <c r="D118" s="19" t="s">
        <v>9</v>
      </c>
      <c r="E118" s="48">
        <f aca="true" t="shared" si="1" ref="E118:J118">(E6+E10+E14+E18+E22+E26+E30+E34+E38+E42+E46+E50+E54+E58+E62+E66+E70+E74+E78+E82+E86+E90+E94+E98+E102+E106+E110+E114)</f>
        <v>51</v>
      </c>
      <c r="F118" s="48">
        <f t="shared" si="1"/>
        <v>70</v>
      </c>
      <c r="G118" s="48">
        <f t="shared" si="1"/>
        <v>71</v>
      </c>
      <c r="H118" s="48">
        <f t="shared" si="1"/>
        <v>66</v>
      </c>
      <c r="I118" s="48">
        <f t="shared" si="1"/>
        <v>79</v>
      </c>
      <c r="J118" s="57">
        <f t="shared" si="1"/>
        <v>65</v>
      </c>
    </row>
    <row r="119" spans="1:10" s="6" customFormat="1" ht="12" thickBot="1">
      <c r="A119" s="21"/>
      <c r="B119" s="22"/>
      <c r="C119" s="13"/>
      <c r="D119" s="23" t="s">
        <v>10</v>
      </c>
      <c r="E119" s="49">
        <v>62.5</v>
      </c>
      <c r="F119" s="49">
        <v>53.7</v>
      </c>
      <c r="G119" s="49">
        <v>53.4</v>
      </c>
      <c r="H119" s="49">
        <v>60</v>
      </c>
      <c r="I119" s="49">
        <v>65</v>
      </c>
      <c r="J119" s="7">
        <f>(J118*100/J116)</f>
        <v>75.5813953488372</v>
      </c>
    </row>
    <row r="120" spans="1:9" s="6" customFormat="1" ht="11.25">
      <c r="A120" s="42" t="s">
        <v>126</v>
      </c>
      <c r="B120" s="1"/>
      <c r="C120" s="2"/>
      <c r="D120" s="5"/>
      <c r="E120" s="5"/>
      <c r="F120" s="5"/>
      <c r="G120" s="5"/>
      <c r="H120" s="5"/>
      <c r="I120" s="5"/>
    </row>
    <row r="121" spans="1:9" s="6" customFormat="1" ht="11.25">
      <c r="A121" s="43" t="s">
        <v>127</v>
      </c>
      <c r="B121" s="1"/>
      <c r="C121" s="2"/>
      <c r="D121" s="5"/>
      <c r="E121" s="5"/>
      <c r="F121" s="5"/>
      <c r="G121" s="5"/>
      <c r="H121" s="5"/>
      <c r="I121" s="5"/>
    </row>
    <row r="122" spans="1:9" s="6" customFormat="1" ht="11.25">
      <c r="A122" s="6" t="s">
        <v>90</v>
      </c>
      <c r="B122" s="1"/>
      <c r="C122" s="2"/>
      <c r="D122" s="5"/>
      <c r="E122" s="5"/>
      <c r="F122" s="5"/>
      <c r="G122" s="5"/>
      <c r="H122" s="5"/>
      <c r="I122" s="5"/>
    </row>
    <row r="123" spans="1:9" s="6" customFormat="1" ht="11.25">
      <c r="A123" s="6" t="s">
        <v>128</v>
      </c>
      <c r="D123" s="5"/>
      <c r="E123" s="5"/>
      <c r="F123" s="5"/>
      <c r="G123" s="5"/>
      <c r="H123" s="5"/>
      <c r="I123" s="5"/>
    </row>
    <row r="124" spans="2:9" s="6" customFormat="1" ht="11.25">
      <c r="B124" s="9"/>
      <c r="E124" s="5"/>
      <c r="F124" s="5"/>
      <c r="G124" s="5"/>
      <c r="H124" s="5"/>
      <c r="I124" s="5"/>
    </row>
    <row r="125" spans="5:9" s="6" customFormat="1" ht="11.25">
      <c r="E125" s="5"/>
      <c r="F125" s="5"/>
      <c r="G125" s="5"/>
      <c r="H125" s="5"/>
      <c r="I125" s="5"/>
    </row>
    <row r="126" spans="5:9" s="6" customFormat="1" ht="11.25">
      <c r="E126" s="5"/>
      <c r="F126" s="5"/>
      <c r="G126" s="5"/>
      <c r="H126" s="5"/>
      <c r="I126" s="5"/>
    </row>
    <row r="127" spans="1:9" s="6" customFormat="1" ht="11.25">
      <c r="A127" s="1"/>
      <c r="B127" s="1"/>
      <c r="C127" s="1"/>
      <c r="E127" s="5"/>
      <c r="F127" s="5"/>
      <c r="G127" s="5"/>
      <c r="H127" s="5"/>
      <c r="I127" s="5"/>
    </row>
    <row r="128" spans="1:9" s="6" customFormat="1" ht="11.25">
      <c r="A128" s="1"/>
      <c r="B128" s="1"/>
      <c r="C128" s="1"/>
      <c r="E128" s="5"/>
      <c r="F128" s="5"/>
      <c r="G128" s="5"/>
      <c r="H128" s="5"/>
      <c r="I128" s="5"/>
    </row>
    <row r="129" spans="1:9" s="6" customFormat="1" ht="11.25">
      <c r="A129" s="1"/>
      <c r="B129" s="1"/>
      <c r="C129" s="1"/>
      <c r="E129" s="5"/>
      <c r="F129" s="5"/>
      <c r="G129" s="5"/>
      <c r="H129" s="5"/>
      <c r="I129" s="5"/>
    </row>
    <row r="130" spans="1:9" s="6" customFormat="1" ht="11.25">
      <c r="A130" s="1"/>
      <c r="B130" s="1"/>
      <c r="C130" s="1"/>
      <c r="E130" s="5"/>
      <c r="F130" s="5"/>
      <c r="G130" s="5"/>
      <c r="H130" s="5"/>
      <c r="I130" s="5"/>
    </row>
    <row r="131" spans="1:9" s="6" customFormat="1" ht="11.25">
      <c r="A131" s="1"/>
      <c r="B131" s="1"/>
      <c r="C131" s="1"/>
      <c r="E131" s="5"/>
      <c r="F131" s="5"/>
      <c r="G131" s="5"/>
      <c r="H131" s="5"/>
      <c r="I131" s="5"/>
    </row>
    <row r="132" spans="1:9" s="6" customFormat="1" ht="11.25">
      <c r="A132" s="1"/>
      <c r="B132" s="1"/>
      <c r="C132" s="1"/>
      <c r="E132" s="5"/>
      <c r="F132" s="5"/>
      <c r="G132" s="5"/>
      <c r="H132" s="5"/>
      <c r="I132" s="5"/>
    </row>
    <row r="133" spans="1:9" s="6" customFormat="1" ht="11.25">
      <c r="A133" s="1"/>
      <c r="B133" s="1"/>
      <c r="C133" s="1"/>
      <c r="E133" s="5"/>
      <c r="F133" s="5"/>
      <c r="G133" s="5"/>
      <c r="H133" s="5"/>
      <c r="I133" s="5"/>
    </row>
    <row r="134" spans="1:9" s="6" customFormat="1" ht="11.25">
      <c r="A134" s="1"/>
      <c r="B134" s="1"/>
      <c r="C134" s="1"/>
      <c r="E134" s="5"/>
      <c r="F134" s="5"/>
      <c r="G134" s="5"/>
      <c r="H134" s="5"/>
      <c r="I134" s="5"/>
    </row>
    <row r="135" spans="1:9" s="6" customFormat="1" ht="11.25">
      <c r="A135" s="1"/>
      <c r="B135" s="1"/>
      <c r="C135" s="1"/>
      <c r="E135" s="5"/>
      <c r="F135" s="5"/>
      <c r="G135" s="5"/>
      <c r="H135" s="5"/>
      <c r="I135" s="5"/>
    </row>
    <row r="136" spans="1:9" s="6" customFormat="1" ht="11.25">
      <c r="A136" s="1"/>
      <c r="B136" s="1"/>
      <c r="C136" s="1"/>
      <c r="E136" s="5"/>
      <c r="F136" s="5"/>
      <c r="G136" s="5"/>
      <c r="H136" s="5"/>
      <c r="I136" s="5"/>
    </row>
    <row r="137" spans="1:9" s="6" customFormat="1" ht="11.25">
      <c r="A137" s="1"/>
      <c r="B137" s="1"/>
      <c r="C137" s="1"/>
      <c r="E137" s="5"/>
      <c r="F137" s="5"/>
      <c r="G137" s="5"/>
      <c r="H137" s="5"/>
      <c r="I137" s="5"/>
    </row>
  </sheetData>
  <sheetProtection/>
  <mergeCells count="73">
    <mergeCell ref="B112:B115"/>
    <mergeCell ref="C112:C115"/>
    <mergeCell ref="A96:A103"/>
    <mergeCell ref="B96:B99"/>
    <mergeCell ref="C96:C99"/>
    <mergeCell ref="B100:B103"/>
    <mergeCell ref="C100:C103"/>
    <mergeCell ref="A104:A115"/>
    <mergeCell ref="B104:B107"/>
    <mergeCell ref="C104:C107"/>
    <mergeCell ref="B108:B111"/>
    <mergeCell ref="C108:C111"/>
    <mergeCell ref="A84:A87"/>
    <mergeCell ref="B84:B87"/>
    <mergeCell ref="C84:C87"/>
    <mergeCell ref="A88:A95"/>
    <mergeCell ref="B88:B91"/>
    <mergeCell ref="C88:C91"/>
    <mergeCell ref="B92:B95"/>
    <mergeCell ref="C92:C95"/>
    <mergeCell ref="A76:A79"/>
    <mergeCell ref="B76:B79"/>
    <mergeCell ref="C76:C79"/>
    <mergeCell ref="A80:A83"/>
    <mergeCell ref="B80:B83"/>
    <mergeCell ref="C80:C83"/>
    <mergeCell ref="A64:A67"/>
    <mergeCell ref="B64:B67"/>
    <mergeCell ref="C64:C67"/>
    <mergeCell ref="A68:A75"/>
    <mergeCell ref="B68:B71"/>
    <mergeCell ref="C68:C71"/>
    <mergeCell ref="B72:B75"/>
    <mergeCell ref="C72:C75"/>
    <mergeCell ref="A52:A55"/>
    <mergeCell ref="B52:B55"/>
    <mergeCell ref="C52:C55"/>
    <mergeCell ref="A56:A63"/>
    <mergeCell ref="B56:B59"/>
    <mergeCell ref="C56:C59"/>
    <mergeCell ref="B60:B63"/>
    <mergeCell ref="C60:C63"/>
    <mergeCell ref="A40:A47"/>
    <mergeCell ref="B40:B43"/>
    <mergeCell ref="C40:C43"/>
    <mergeCell ref="B44:B47"/>
    <mergeCell ref="C44:C47"/>
    <mergeCell ref="A48:A51"/>
    <mergeCell ref="B48:B51"/>
    <mergeCell ref="C48:C51"/>
    <mergeCell ref="A32:A35"/>
    <mergeCell ref="B32:B35"/>
    <mergeCell ref="C32:C35"/>
    <mergeCell ref="A36:A39"/>
    <mergeCell ref="B36:B39"/>
    <mergeCell ref="C36:C39"/>
    <mergeCell ref="B8:B11"/>
    <mergeCell ref="C8:C11"/>
    <mergeCell ref="B12:B15"/>
    <mergeCell ref="C12:C15"/>
    <mergeCell ref="A28:A31"/>
    <mergeCell ref="B28:B31"/>
    <mergeCell ref="C28:C31"/>
    <mergeCell ref="B16:B19"/>
    <mergeCell ref="C16:C19"/>
    <mergeCell ref="B20:B23"/>
    <mergeCell ref="C20:C23"/>
    <mergeCell ref="A24:A27"/>
    <mergeCell ref="B24:B27"/>
    <mergeCell ref="C24:C27"/>
    <mergeCell ref="A4:A23"/>
    <mergeCell ref="B4:B7"/>
    <mergeCell ref="C4:C7"/>
  </mergeCells>
  <printOptions/>
  <pageMargins left="0.787401575" right="0.787401575" top="0.984251969" bottom="0.984251969" header="0.492125985" footer="0.49212598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71">
      <selection activeCell="G93" sqref="G9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12.421875" style="0" customWidth="1"/>
    <col min="4" max="4" width="14.28125" style="0" customWidth="1"/>
    <col min="5" max="5" width="13.28125" style="0" customWidth="1"/>
    <col min="6" max="6" width="12.28125" style="0" customWidth="1"/>
  </cols>
  <sheetData>
    <row r="1" ht="12.75">
      <c r="A1" s="35" t="s">
        <v>122</v>
      </c>
    </row>
    <row r="2" ht="13.5" thickBot="1"/>
    <row r="3" spans="1:7" ht="13.5" thickBot="1">
      <c r="A3" s="27" t="s">
        <v>1</v>
      </c>
      <c r="B3" s="27">
        <v>2002</v>
      </c>
      <c r="C3" s="27">
        <v>2003</v>
      </c>
      <c r="D3" s="27">
        <v>2004</v>
      </c>
      <c r="E3" s="27">
        <v>2005</v>
      </c>
      <c r="F3" s="27">
        <v>2006</v>
      </c>
      <c r="G3" s="68">
        <v>2007</v>
      </c>
    </row>
    <row r="4" spans="1:7" ht="12.75">
      <c r="A4" s="26" t="s">
        <v>92</v>
      </c>
      <c r="B4" s="26"/>
      <c r="C4" s="26"/>
      <c r="D4" s="26"/>
      <c r="E4" s="26"/>
      <c r="F4" s="62"/>
      <c r="G4" s="69"/>
    </row>
    <row r="5" spans="1:7" ht="12.75">
      <c r="A5" s="11" t="s">
        <v>93</v>
      </c>
      <c r="B5" s="20">
        <v>1.86</v>
      </c>
      <c r="C5" s="24">
        <v>1.3568756280261154</v>
      </c>
      <c r="D5" s="24">
        <v>1.272347949742256</v>
      </c>
      <c r="E5" s="24">
        <v>1.3257134271570186</v>
      </c>
      <c r="F5" s="63">
        <v>1.5342095861798402</v>
      </c>
      <c r="G5" s="70">
        <v>1.01</v>
      </c>
    </row>
    <row r="6" spans="1:7" ht="12.75">
      <c r="A6" s="11" t="s">
        <v>94</v>
      </c>
      <c r="B6" s="25">
        <v>1</v>
      </c>
      <c r="C6" s="25">
        <v>1</v>
      </c>
      <c r="D6" s="25">
        <v>1</v>
      </c>
      <c r="E6" s="25">
        <v>1</v>
      </c>
      <c r="F6" s="64">
        <v>1</v>
      </c>
      <c r="G6" s="71">
        <v>1</v>
      </c>
    </row>
    <row r="7" spans="1:7" ht="12.75">
      <c r="A7" s="11"/>
      <c r="B7" s="25"/>
      <c r="C7" s="25"/>
      <c r="D7" s="25"/>
      <c r="E7" s="25"/>
      <c r="F7" s="64"/>
      <c r="G7" s="69"/>
    </row>
    <row r="8" spans="1:7" ht="12.75">
      <c r="A8" s="11" t="s">
        <v>11</v>
      </c>
      <c r="B8" s="11"/>
      <c r="C8" s="11"/>
      <c r="D8" s="11"/>
      <c r="E8" s="11"/>
      <c r="F8" s="65"/>
      <c r="G8" s="69"/>
    </row>
    <row r="9" spans="1:7" ht="12.75">
      <c r="A9" s="11" t="s">
        <v>93</v>
      </c>
      <c r="B9" s="20">
        <v>0.48</v>
      </c>
      <c r="C9" s="24">
        <v>1.2658247876974489</v>
      </c>
      <c r="D9" s="24">
        <v>1.406003949308871</v>
      </c>
      <c r="E9" s="24">
        <v>0.1518519868313957</v>
      </c>
      <c r="F9" s="63">
        <v>0.7485926458258474</v>
      </c>
      <c r="G9" s="69">
        <v>0</v>
      </c>
    </row>
    <row r="10" spans="1:7" ht="12.75">
      <c r="A10" s="11" t="s">
        <v>94</v>
      </c>
      <c r="B10" s="11">
        <v>1</v>
      </c>
      <c r="C10" s="11">
        <v>1</v>
      </c>
      <c r="D10" s="11">
        <v>1</v>
      </c>
      <c r="E10" s="11">
        <v>1</v>
      </c>
      <c r="F10" s="65">
        <v>1</v>
      </c>
      <c r="G10" s="69">
        <v>1</v>
      </c>
    </row>
    <row r="11" spans="1:7" ht="12.75">
      <c r="A11" s="11"/>
      <c r="B11" s="11"/>
      <c r="C11" s="11"/>
      <c r="D11" s="11"/>
      <c r="E11" s="11"/>
      <c r="F11" s="65"/>
      <c r="G11" s="69"/>
    </row>
    <row r="12" spans="1:7" ht="12.75">
      <c r="A12" s="11" t="s">
        <v>95</v>
      </c>
      <c r="B12" s="20">
        <v>0.54</v>
      </c>
      <c r="C12" s="20">
        <v>1.32</v>
      </c>
      <c r="D12" s="20">
        <v>1.29</v>
      </c>
      <c r="E12" s="20">
        <v>0.98</v>
      </c>
      <c r="F12" s="66">
        <v>0.48</v>
      </c>
      <c r="G12" s="69">
        <v>0.35</v>
      </c>
    </row>
    <row r="13" spans="1:7" ht="12.75">
      <c r="A13" s="11"/>
      <c r="B13" s="11">
        <v>1</v>
      </c>
      <c r="C13" s="11">
        <v>1</v>
      </c>
      <c r="D13" s="11">
        <v>1</v>
      </c>
      <c r="E13" s="11">
        <v>1</v>
      </c>
      <c r="F13" s="65">
        <v>1</v>
      </c>
      <c r="G13" s="69">
        <v>1</v>
      </c>
    </row>
    <row r="14" spans="1:7" ht="12.75">
      <c r="A14" s="11"/>
      <c r="B14" s="11"/>
      <c r="C14" s="11"/>
      <c r="D14" s="11"/>
      <c r="E14" s="11"/>
      <c r="F14" s="65"/>
      <c r="G14" s="69"/>
    </row>
    <row r="15" spans="1:7" ht="12.75">
      <c r="A15" s="11" t="s">
        <v>96</v>
      </c>
      <c r="B15" s="20">
        <v>2.12</v>
      </c>
      <c r="C15" s="24">
        <v>1.376642506590676</v>
      </c>
      <c r="D15" s="24">
        <v>1.3368805229876606</v>
      </c>
      <c r="E15" s="24">
        <v>1.2546500467357142</v>
      </c>
      <c r="F15" s="63">
        <v>4.257855743847398</v>
      </c>
      <c r="G15" s="69">
        <v>1.77</v>
      </c>
    </row>
    <row r="16" spans="1:7" ht="12.75">
      <c r="A16" s="11"/>
      <c r="B16" s="11">
        <v>1</v>
      </c>
      <c r="C16" s="11">
        <v>1</v>
      </c>
      <c r="D16" s="11">
        <v>1</v>
      </c>
      <c r="E16" s="11">
        <v>1</v>
      </c>
      <c r="F16" s="65">
        <v>1</v>
      </c>
      <c r="G16" s="69">
        <v>1</v>
      </c>
    </row>
    <row r="17" spans="1:7" ht="12.75">
      <c r="A17" s="11"/>
      <c r="B17" s="11"/>
      <c r="C17" s="11"/>
      <c r="D17" s="11"/>
      <c r="E17" s="11"/>
      <c r="F17" s="65"/>
      <c r="G17" s="69"/>
    </row>
    <row r="18" spans="1:7" ht="12.75">
      <c r="A18" s="11" t="s">
        <v>97</v>
      </c>
      <c r="B18" s="24">
        <v>0.9561757341722181</v>
      </c>
      <c r="C18" s="24">
        <v>0.5341081462174461</v>
      </c>
      <c r="D18" s="24">
        <v>0.9142236217099378</v>
      </c>
      <c r="E18" s="24">
        <v>0.6220816594152682</v>
      </c>
      <c r="F18" s="63">
        <v>0.9718845935639373</v>
      </c>
      <c r="G18" s="69">
        <v>0.59</v>
      </c>
    </row>
    <row r="19" spans="1:7" ht="12.75">
      <c r="A19" s="11"/>
      <c r="B19" s="11">
        <v>1</v>
      </c>
      <c r="C19" s="11">
        <v>1</v>
      </c>
      <c r="D19" s="11">
        <v>1</v>
      </c>
      <c r="E19" s="11">
        <v>1</v>
      </c>
      <c r="F19" s="65">
        <v>1</v>
      </c>
      <c r="G19" s="69">
        <v>1</v>
      </c>
    </row>
    <row r="20" spans="1:7" ht="12.75">
      <c r="A20" s="11"/>
      <c r="B20" s="11"/>
      <c r="C20" s="11"/>
      <c r="D20" s="11"/>
      <c r="E20" s="11"/>
      <c r="F20" s="65"/>
      <c r="G20" s="69"/>
    </row>
    <row r="21" spans="1:7" ht="12.75">
      <c r="A21" s="11" t="s">
        <v>98</v>
      </c>
      <c r="B21" s="20">
        <v>1.22</v>
      </c>
      <c r="C21" s="24">
        <v>1.20966522514894</v>
      </c>
      <c r="D21" s="24">
        <v>0.5999232098291418</v>
      </c>
      <c r="E21" s="20">
        <v>0.59</v>
      </c>
      <c r="F21" s="66">
        <v>0.58</v>
      </c>
      <c r="G21" s="69">
        <v>0</v>
      </c>
    </row>
    <row r="22" spans="1:7" ht="12.75">
      <c r="A22" s="11"/>
      <c r="B22" s="11">
        <v>1</v>
      </c>
      <c r="C22" s="11">
        <v>1</v>
      </c>
      <c r="D22" s="11">
        <v>1</v>
      </c>
      <c r="E22" s="11">
        <v>1</v>
      </c>
      <c r="F22" s="65">
        <v>1</v>
      </c>
      <c r="G22" s="69">
        <v>1</v>
      </c>
    </row>
    <row r="23" spans="1:7" ht="12.75">
      <c r="A23" s="11"/>
      <c r="B23" s="11"/>
      <c r="C23" s="11"/>
      <c r="D23" s="11"/>
      <c r="E23" s="11"/>
      <c r="F23" s="65"/>
      <c r="G23" s="69"/>
    </row>
    <row r="24" spans="1:7" ht="12.75">
      <c r="A24" s="11" t="s">
        <v>99</v>
      </c>
      <c r="B24" s="20">
        <v>1.36</v>
      </c>
      <c r="C24" s="20">
        <v>0.45</v>
      </c>
      <c r="D24" s="20">
        <v>1.46</v>
      </c>
      <c r="E24" s="20">
        <v>1.28</v>
      </c>
      <c r="F24" s="66">
        <v>2.11</v>
      </c>
      <c r="G24" s="69">
        <v>1.69</v>
      </c>
    </row>
    <row r="25" spans="1:7" ht="12.75">
      <c r="A25" s="11"/>
      <c r="B25" s="11">
        <v>1</v>
      </c>
      <c r="C25" s="11">
        <v>1</v>
      </c>
      <c r="D25" s="11">
        <v>1</v>
      </c>
      <c r="E25" s="11">
        <v>1</v>
      </c>
      <c r="F25" s="65">
        <v>1</v>
      </c>
      <c r="G25" s="69">
        <v>1</v>
      </c>
    </row>
    <row r="26" spans="1:7" ht="12.75">
      <c r="A26" s="11"/>
      <c r="B26" s="11"/>
      <c r="C26" s="11"/>
      <c r="D26" s="11"/>
      <c r="E26" s="11"/>
      <c r="F26" s="65"/>
      <c r="G26" s="69"/>
    </row>
    <row r="27" spans="1:7" ht="12.75">
      <c r="A27" s="11" t="s">
        <v>100</v>
      </c>
      <c r="B27" s="20">
        <v>0.88</v>
      </c>
      <c r="C27" s="20">
        <v>1.74</v>
      </c>
      <c r="D27" s="20">
        <v>0</v>
      </c>
      <c r="E27" s="20">
        <v>4.18</v>
      </c>
      <c r="F27" s="66">
        <v>1.65</v>
      </c>
      <c r="G27" s="69">
        <v>0</v>
      </c>
    </row>
    <row r="28" spans="1:7" ht="12.75">
      <c r="A28" s="11"/>
      <c r="B28" s="11">
        <v>1</v>
      </c>
      <c r="C28" s="11">
        <v>1</v>
      </c>
      <c r="D28" s="11">
        <v>1</v>
      </c>
      <c r="E28" s="11">
        <v>1</v>
      </c>
      <c r="F28" s="65">
        <v>1</v>
      </c>
      <c r="G28" s="69">
        <v>1</v>
      </c>
    </row>
    <row r="29" spans="1:7" ht="12.75">
      <c r="A29" s="11"/>
      <c r="B29" s="11"/>
      <c r="C29" s="11"/>
      <c r="D29" s="11"/>
      <c r="E29" s="11"/>
      <c r="F29" s="65"/>
      <c r="G29" s="69"/>
    </row>
    <row r="30" spans="1:7" ht="12.75">
      <c r="A30" s="11" t="s">
        <v>101</v>
      </c>
      <c r="B30" s="20">
        <v>0</v>
      </c>
      <c r="C30" s="20">
        <v>0.96</v>
      </c>
      <c r="D30" s="20">
        <v>3.8</v>
      </c>
      <c r="E30" s="20">
        <v>0.93</v>
      </c>
      <c r="F30" s="66">
        <v>0</v>
      </c>
      <c r="G30" s="69">
        <v>1</v>
      </c>
    </row>
    <row r="31" spans="1:7" ht="12.75">
      <c r="A31" s="11"/>
      <c r="B31" s="11">
        <v>1</v>
      </c>
      <c r="C31" s="11">
        <v>1</v>
      </c>
      <c r="D31" s="11">
        <v>1</v>
      </c>
      <c r="E31" s="11">
        <v>1</v>
      </c>
      <c r="F31" s="65">
        <v>1</v>
      </c>
      <c r="G31" s="69">
        <v>1</v>
      </c>
    </row>
    <row r="32" spans="1:7" ht="12.75">
      <c r="A32" s="11"/>
      <c r="B32" s="11"/>
      <c r="C32" s="11"/>
      <c r="D32" s="11"/>
      <c r="E32" s="11"/>
      <c r="F32" s="65"/>
      <c r="G32" s="69"/>
    </row>
    <row r="33" spans="1:7" ht="12.75">
      <c r="A33" s="11" t="s">
        <v>102</v>
      </c>
      <c r="B33" s="20">
        <v>0.79</v>
      </c>
      <c r="C33" s="20">
        <v>0.39</v>
      </c>
      <c r="D33" s="20">
        <v>0.38</v>
      </c>
      <c r="E33" s="20">
        <v>0.75</v>
      </c>
      <c r="F33" s="66">
        <v>0.37</v>
      </c>
      <c r="G33" s="69">
        <v>1.1</v>
      </c>
    </row>
    <row r="34" spans="1:7" ht="12.75">
      <c r="A34" s="11"/>
      <c r="B34" s="11">
        <v>1</v>
      </c>
      <c r="C34" s="11">
        <v>1</v>
      </c>
      <c r="D34" s="11">
        <v>1</v>
      </c>
      <c r="E34" s="11">
        <v>1</v>
      </c>
      <c r="F34" s="65">
        <v>1</v>
      </c>
      <c r="G34" s="69">
        <v>1</v>
      </c>
    </row>
    <row r="35" spans="1:7" ht="12.75">
      <c r="A35" s="11"/>
      <c r="B35" s="11"/>
      <c r="C35" s="11"/>
      <c r="D35" s="11"/>
      <c r="E35" s="11"/>
      <c r="F35" s="65"/>
      <c r="G35" s="69"/>
    </row>
    <row r="36" spans="1:7" ht="12.75">
      <c r="A36" s="11" t="s">
        <v>34</v>
      </c>
      <c r="B36" s="20">
        <v>0</v>
      </c>
      <c r="C36" s="20">
        <v>2.11</v>
      </c>
      <c r="D36" s="20">
        <v>0</v>
      </c>
      <c r="E36" s="20">
        <v>0</v>
      </c>
      <c r="F36" s="66">
        <v>0</v>
      </c>
      <c r="G36" s="69">
        <v>0</v>
      </c>
    </row>
    <row r="37" spans="1:7" ht="12.75">
      <c r="A37" s="11"/>
      <c r="B37" s="25">
        <v>1</v>
      </c>
      <c r="C37" s="25">
        <v>1</v>
      </c>
      <c r="D37" s="25">
        <v>1</v>
      </c>
      <c r="E37" s="25">
        <v>1</v>
      </c>
      <c r="F37" s="64">
        <v>1</v>
      </c>
      <c r="G37" s="69">
        <v>1</v>
      </c>
    </row>
    <row r="38" spans="1:7" ht="12.75">
      <c r="A38" s="11"/>
      <c r="B38" s="11"/>
      <c r="C38" s="11"/>
      <c r="D38" s="11"/>
      <c r="E38" s="11"/>
      <c r="F38" s="65"/>
      <c r="G38" s="69"/>
    </row>
    <row r="39" spans="1:7" ht="12.75">
      <c r="A39" s="11" t="s">
        <v>103</v>
      </c>
      <c r="B39" s="20">
        <v>1.76</v>
      </c>
      <c r="C39" s="20">
        <v>1.62</v>
      </c>
      <c r="D39" s="20">
        <v>1.06</v>
      </c>
      <c r="E39" s="20">
        <v>0.92</v>
      </c>
      <c r="F39" s="66">
        <v>0.9</v>
      </c>
      <c r="G39" s="69">
        <v>1</v>
      </c>
    </row>
    <row r="40" spans="1:7" ht="12.75">
      <c r="A40" s="11"/>
      <c r="B40" s="25">
        <v>1</v>
      </c>
      <c r="C40" s="25">
        <v>1</v>
      </c>
      <c r="D40" s="25">
        <v>1</v>
      </c>
      <c r="E40" s="25">
        <v>1</v>
      </c>
      <c r="F40" s="64">
        <v>1</v>
      </c>
      <c r="G40" s="69">
        <v>1</v>
      </c>
    </row>
    <row r="41" spans="1:7" ht="12.75">
      <c r="A41" s="11"/>
      <c r="B41" s="11"/>
      <c r="C41" s="11"/>
      <c r="D41" s="11"/>
      <c r="E41" s="11"/>
      <c r="F41" s="65"/>
      <c r="G41" s="69"/>
    </row>
    <row r="42" spans="1:7" ht="12.75">
      <c r="A42" s="11" t="s">
        <v>104</v>
      </c>
      <c r="B42" s="20">
        <v>1.2</v>
      </c>
      <c r="C42" s="20">
        <v>1.19</v>
      </c>
      <c r="D42" s="20">
        <v>1.17</v>
      </c>
      <c r="E42" s="20">
        <v>1.13</v>
      </c>
      <c r="F42" s="66">
        <v>2.79</v>
      </c>
      <c r="G42" s="69">
        <v>2.19</v>
      </c>
    </row>
    <row r="43" spans="1:7" ht="12.75">
      <c r="A43" s="11"/>
      <c r="B43" s="25">
        <v>1</v>
      </c>
      <c r="C43" s="25">
        <v>1</v>
      </c>
      <c r="D43" s="25">
        <v>1</v>
      </c>
      <c r="E43" s="25">
        <v>1</v>
      </c>
      <c r="F43" s="64">
        <v>1</v>
      </c>
      <c r="G43" s="69">
        <v>1</v>
      </c>
    </row>
    <row r="44" spans="1:7" ht="12.75">
      <c r="A44" s="11"/>
      <c r="B44" s="11"/>
      <c r="C44" s="11"/>
      <c r="D44" s="11"/>
      <c r="E44" s="11"/>
      <c r="F44" s="65"/>
      <c r="G44" s="69"/>
    </row>
    <row r="45" spans="1:7" ht="12.75">
      <c r="A45" s="11" t="s">
        <v>105</v>
      </c>
      <c r="B45" s="20">
        <v>1.35</v>
      </c>
      <c r="C45" s="20">
        <v>2</v>
      </c>
      <c r="D45" s="20">
        <v>3.32</v>
      </c>
      <c r="E45" s="20">
        <v>0.65</v>
      </c>
      <c r="F45" s="66">
        <v>0.65</v>
      </c>
      <c r="G45" s="69">
        <v>1.28</v>
      </c>
    </row>
    <row r="46" spans="1:7" ht="12.75">
      <c r="A46" s="11"/>
      <c r="B46" s="25">
        <v>1</v>
      </c>
      <c r="C46" s="25">
        <v>1</v>
      </c>
      <c r="D46" s="25">
        <v>1</v>
      </c>
      <c r="E46" s="25">
        <v>1</v>
      </c>
      <c r="F46" s="64">
        <v>1</v>
      </c>
      <c r="G46" s="69">
        <v>1</v>
      </c>
    </row>
    <row r="47" spans="1:7" ht="12.75">
      <c r="A47" s="11"/>
      <c r="B47" s="11"/>
      <c r="C47" s="11"/>
      <c r="D47" s="11"/>
      <c r="E47" s="11"/>
      <c r="F47" s="65"/>
      <c r="G47" s="69"/>
    </row>
    <row r="48" spans="1:7" ht="12.75">
      <c r="A48" s="11" t="s">
        <v>106</v>
      </c>
      <c r="B48" s="20">
        <v>0.3</v>
      </c>
      <c r="C48" s="20">
        <v>1.76</v>
      </c>
      <c r="D48" s="20">
        <v>2.02</v>
      </c>
      <c r="E48" s="20">
        <v>2.51</v>
      </c>
      <c r="F48" s="66">
        <v>1.1</v>
      </c>
      <c r="G48" s="69">
        <v>0.81</v>
      </c>
    </row>
    <row r="49" spans="1:7" ht="12.75">
      <c r="A49" s="11"/>
      <c r="B49" s="25">
        <v>1</v>
      </c>
      <c r="C49" s="25">
        <v>1</v>
      </c>
      <c r="D49" s="25">
        <v>1</v>
      </c>
      <c r="E49" s="25">
        <v>1</v>
      </c>
      <c r="F49" s="64">
        <v>1</v>
      </c>
      <c r="G49" s="69">
        <v>1</v>
      </c>
    </row>
    <row r="50" spans="1:7" ht="12.75">
      <c r="A50" s="11"/>
      <c r="B50" s="11"/>
      <c r="C50" s="11"/>
      <c r="D50" s="11"/>
      <c r="E50" s="11"/>
      <c r="F50" s="65"/>
      <c r="G50" s="69"/>
    </row>
    <row r="51" spans="1:7" ht="12.75">
      <c r="A51" s="11" t="s">
        <v>107</v>
      </c>
      <c r="B51" s="20">
        <v>0</v>
      </c>
      <c r="C51" s="20">
        <v>0.93</v>
      </c>
      <c r="D51" s="20">
        <v>2.86</v>
      </c>
      <c r="E51" s="20">
        <v>1.87</v>
      </c>
      <c r="F51" s="66">
        <v>1.85</v>
      </c>
      <c r="G51" s="69">
        <v>1.8</v>
      </c>
    </row>
    <row r="52" spans="1:7" ht="12.75">
      <c r="A52" s="11"/>
      <c r="B52" s="25">
        <v>1</v>
      </c>
      <c r="C52" s="25">
        <v>1</v>
      </c>
      <c r="D52" s="25">
        <v>1</v>
      </c>
      <c r="E52" s="25">
        <v>1</v>
      </c>
      <c r="F52" s="64">
        <v>1</v>
      </c>
      <c r="G52" s="69">
        <v>1</v>
      </c>
    </row>
    <row r="53" spans="1:7" ht="13.5" thickBot="1">
      <c r="A53" s="11"/>
      <c r="B53" s="25"/>
      <c r="C53" s="25"/>
      <c r="D53" s="25"/>
      <c r="E53" s="25"/>
      <c r="F53" s="64"/>
      <c r="G53" s="72"/>
    </row>
    <row r="54" spans="1:7" ht="13.5" thickBot="1">
      <c r="A54" s="27" t="s">
        <v>1</v>
      </c>
      <c r="B54" s="27">
        <v>2002</v>
      </c>
      <c r="C54" s="27">
        <v>2003</v>
      </c>
      <c r="D54" s="27">
        <v>2004</v>
      </c>
      <c r="E54" s="27">
        <v>2005</v>
      </c>
      <c r="F54" s="67">
        <v>2006</v>
      </c>
      <c r="G54" s="73">
        <v>2007</v>
      </c>
    </row>
    <row r="55" spans="1:7" ht="12.75">
      <c r="A55" s="11" t="s">
        <v>108</v>
      </c>
      <c r="B55" s="20">
        <v>0</v>
      </c>
      <c r="C55" s="20">
        <v>1.29</v>
      </c>
      <c r="D55" s="20">
        <v>2.57</v>
      </c>
      <c r="E55" s="20">
        <v>1.27</v>
      </c>
      <c r="F55" s="66">
        <v>0</v>
      </c>
      <c r="G55" s="74">
        <v>0</v>
      </c>
    </row>
    <row r="56" spans="1:7" ht="12.75">
      <c r="A56" s="11"/>
      <c r="B56" s="25">
        <v>1</v>
      </c>
      <c r="C56" s="25">
        <v>1</v>
      </c>
      <c r="D56" s="25">
        <v>1</v>
      </c>
      <c r="E56" s="25">
        <v>1</v>
      </c>
      <c r="F56" s="64">
        <v>1</v>
      </c>
      <c r="G56" s="69">
        <v>1</v>
      </c>
    </row>
    <row r="57" spans="1:7" ht="12.75">
      <c r="A57" s="11"/>
      <c r="B57" s="11"/>
      <c r="C57" s="11"/>
      <c r="D57" s="11"/>
      <c r="E57" s="11"/>
      <c r="F57" s="65"/>
      <c r="G57" s="69"/>
    </row>
    <row r="58" spans="1:7" ht="12.75">
      <c r="A58" s="11" t="s">
        <v>109</v>
      </c>
      <c r="B58" s="20">
        <v>3.34</v>
      </c>
      <c r="C58" s="20">
        <v>3.29</v>
      </c>
      <c r="D58" s="20">
        <v>3.25</v>
      </c>
      <c r="E58" s="20">
        <v>1.05</v>
      </c>
      <c r="F58" s="66">
        <v>2.07</v>
      </c>
      <c r="G58" s="69">
        <v>2.04</v>
      </c>
    </row>
    <row r="59" spans="1:7" ht="12.75">
      <c r="A59" s="11"/>
      <c r="B59" s="25">
        <v>1</v>
      </c>
      <c r="C59" s="25">
        <v>1</v>
      </c>
      <c r="D59" s="25">
        <v>1</v>
      </c>
      <c r="E59" s="25">
        <v>1</v>
      </c>
      <c r="F59" s="64">
        <v>1</v>
      </c>
      <c r="G59" s="69">
        <v>1</v>
      </c>
    </row>
    <row r="60" spans="1:7" ht="12.75">
      <c r="A60" s="11"/>
      <c r="B60" s="11"/>
      <c r="C60" s="11"/>
      <c r="D60" s="11"/>
      <c r="E60" s="11"/>
      <c r="F60" s="65"/>
      <c r="G60" s="69"/>
    </row>
    <row r="61" spans="1:7" ht="12.75">
      <c r="A61" s="11" t="s">
        <v>110</v>
      </c>
      <c r="B61" s="20">
        <v>0.33</v>
      </c>
      <c r="C61" s="20">
        <v>0.66</v>
      </c>
      <c r="D61" s="20">
        <v>1.62</v>
      </c>
      <c r="E61" s="20">
        <v>0</v>
      </c>
      <c r="F61" s="66">
        <v>0</v>
      </c>
      <c r="G61" s="69">
        <v>0.3</v>
      </c>
    </row>
    <row r="62" spans="1:7" ht="12.75">
      <c r="A62" s="11"/>
      <c r="B62" s="25">
        <v>1</v>
      </c>
      <c r="C62" s="25">
        <v>1</v>
      </c>
      <c r="D62" s="25">
        <v>1</v>
      </c>
      <c r="E62" s="25">
        <v>1</v>
      </c>
      <c r="F62" s="64">
        <v>1</v>
      </c>
      <c r="G62" s="69">
        <v>1</v>
      </c>
    </row>
    <row r="63" spans="1:7" ht="12.75">
      <c r="A63" s="11"/>
      <c r="B63" s="11"/>
      <c r="C63" s="11"/>
      <c r="D63" s="11"/>
      <c r="E63" s="11"/>
      <c r="F63" s="65"/>
      <c r="G63" s="69"/>
    </row>
    <row r="64" spans="1:7" ht="12.75">
      <c r="A64" s="11" t="s">
        <v>111</v>
      </c>
      <c r="B64" s="20">
        <v>1.51</v>
      </c>
      <c r="C64" s="20">
        <v>0.74</v>
      </c>
      <c r="D64" s="20">
        <v>0.24</v>
      </c>
      <c r="E64" s="20">
        <v>1.17</v>
      </c>
      <c r="F64" s="66">
        <v>0.46</v>
      </c>
      <c r="G64" s="69">
        <v>0.67</v>
      </c>
    </row>
    <row r="65" spans="1:7" ht="12.75">
      <c r="A65" s="11"/>
      <c r="B65" s="25">
        <v>1</v>
      </c>
      <c r="C65" s="25">
        <v>1</v>
      </c>
      <c r="D65" s="25">
        <v>1</v>
      </c>
      <c r="E65" s="25">
        <v>1</v>
      </c>
      <c r="F65" s="64">
        <v>1</v>
      </c>
      <c r="G65" s="69">
        <v>1</v>
      </c>
    </row>
    <row r="66" spans="1:7" ht="12.75">
      <c r="A66" s="11"/>
      <c r="B66" s="11"/>
      <c r="C66" s="11"/>
      <c r="D66" s="11"/>
      <c r="E66" s="11"/>
      <c r="F66" s="65"/>
      <c r="G66" s="69"/>
    </row>
    <row r="67" spans="1:7" ht="12.75">
      <c r="A67" s="11" t="s">
        <v>113</v>
      </c>
      <c r="B67" s="20">
        <v>0</v>
      </c>
      <c r="C67" s="20">
        <v>0.51</v>
      </c>
      <c r="D67" s="20">
        <v>1.52</v>
      </c>
      <c r="E67" s="20">
        <v>0.49</v>
      </c>
      <c r="F67" s="66">
        <v>0.97</v>
      </c>
      <c r="G67" s="69">
        <v>0.48</v>
      </c>
    </row>
    <row r="68" spans="1:7" ht="12.75">
      <c r="A68" s="11"/>
      <c r="B68" s="25">
        <v>1</v>
      </c>
      <c r="C68" s="25">
        <v>1</v>
      </c>
      <c r="D68" s="25">
        <v>1</v>
      </c>
      <c r="E68" s="25">
        <v>1</v>
      </c>
      <c r="F68" s="64">
        <v>1</v>
      </c>
      <c r="G68" s="69">
        <v>1</v>
      </c>
    </row>
    <row r="69" spans="1:7" ht="12.75">
      <c r="A69" s="11"/>
      <c r="B69" s="11"/>
      <c r="C69" s="11"/>
      <c r="D69" s="11"/>
      <c r="E69" s="11"/>
      <c r="F69" s="65"/>
      <c r="G69" s="69"/>
    </row>
    <row r="70" spans="1:7" ht="12.75">
      <c r="A70" s="11" t="s">
        <v>114</v>
      </c>
      <c r="B70" s="24">
        <v>1.2405613953834576</v>
      </c>
      <c r="C70" s="24">
        <v>0.4071279969709677</v>
      </c>
      <c r="D70" s="24">
        <v>1.202776007024212</v>
      </c>
      <c r="E70" s="24">
        <v>1.162578910043519</v>
      </c>
      <c r="F70" s="63">
        <v>1.5241753258877369</v>
      </c>
      <c r="G70" s="69">
        <v>0.75</v>
      </c>
    </row>
    <row r="71" spans="1:7" ht="12.75">
      <c r="A71" s="11"/>
      <c r="B71" s="25">
        <v>1</v>
      </c>
      <c r="C71" s="25">
        <v>1</v>
      </c>
      <c r="D71" s="25">
        <v>1</v>
      </c>
      <c r="E71" s="25">
        <v>1</v>
      </c>
      <c r="F71" s="64">
        <v>1</v>
      </c>
      <c r="G71" s="69">
        <v>1</v>
      </c>
    </row>
    <row r="72" spans="1:7" ht="12.75">
      <c r="A72" s="11"/>
      <c r="B72" s="11"/>
      <c r="C72" s="11"/>
      <c r="D72" s="11"/>
      <c r="E72" s="11"/>
      <c r="F72" s="65"/>
      <c r="G72" s="69"/>
    </row>
    <row r="73" spans="1:7" ht="12.75">
      <c r="A73" s="11" t="s">
        <v>115</v>
      </c>
      <c r="B73" s="24">
        <v>2.7944279107459726</v>
      </c>
      <c r="C73" s="20">
        <v>0</v>
      </c>
      <c r="D73" s="24">
        <v>2.6308866087871614</v>
      </c>
      <c r="E73" s="24">
        <v>2.4672472921960966</v>
      </c>
      <c r="F73" s="66">
        <v>1.2</v>
      </c>
      <c r="G73" s="69">
        <v>1.16</v>
      </c>
    </row>
    <row r="74" spans="1:7" ht="12.75">
      <c r="A74" s="11"/>
      <c r="B74" s="25">
        <v>1</v>
      </c>
      <c r="C74" s="25">
        <v>1</v>
      </c>
      <c r="D74" s="25">
        <v>1</v>
      </c>
      <c r="E74" s="25">
        <v>1</v>
      </c>
      <c r="F74" s="64">
        <v>1</v>
      </c>
      <c r="G74" s="69">
        <v>1</v>
      </c>
    </row>
    <row r="75" spans="1:7" ht="12.75">
      <c r="A75" s="11"/>
      <c r="B75" s="11"/>
      <c r="C75" s="11"/>
      <c r="D75" s="11"/>
      <c r="E75" s="11"/>
      <c r="F75" s="65"/>
      <c r="G75" s="69"/>
    </row>
    <row r="76" spans="1:7" ht="12.75">
      <c r="A76" s="11" t="s">
        <v>116</v>
      </c>
      <c r="B76" s="20">
        <v>0.38</v>
      </c>
      <c r="C76" s="20">
        <v>1.13</v>
      </c>
      <c r="D76" s="20">
        <v>1.11</v>
      </c>
      <c r="E76" s="20">
        <v>0.72</v>
      </c>
      <c r="F76" s="66">
        <v>2.13</v>
      </c>
      <c r="G76" s="69">
        <v>1.4</v>
      </c>
    </row>
    <row r="77" spans="1:7" ht="12.75">
      <c r="A77" s="11"/>
      <c r="B77" s="25">
        <v>1</v>
      </c>
      <c r="C77" s="25">
        <v>1</v>
      </c>
      <c r="D77" s="25">
        <v>1</v>
      </c>
      <c r="E77" s="25">
        <v>1</v>
      </c>
      <c r="F77" s="64">
        <v>1</v>
      </c>
      <c r="G77" s="69">
        <v>1</v>
      </c>
    </row>
    <row r="78" spans="1:7" ht="12.75">
      <c r="A78" s="11"/>
      <c r="B78" s="11"/>
      <c r="C78" s="11"/>
      <c r="D78" s="11"/>
      <c r="E78" s="11"/>
      <c r="F78" s="65"/>
      <c r="G78" s="69"/>
    </row>
    <row r="79" spans="1:7" ht="12.75">
      <c r="A79" s="11" t="s">
        <v>117</v>
      </c>
      <c r="B79" s="20">
        <v>0</v>
      </c>
      <c r="C79" s="20">
        <v>1.69</v>
      </c>
      <c r="D79" s="20">
        <v>1.69</v>
      </c>
      <c r="E79" s="20">
        <v>0</v>
      </c>
      <c r="F79" s="66">
        <v>0</v>
      </c>
      <c r="G79" s="69">
        <v>0</v>
      </c>
    </row>
    <row r="80" spans="1:7" ht="12.75">
      <c r="A80" s="11"/>
      <c r="B80" s="25">
        <v>1</v>
      </c>
      <c r="C80" s="25">
        <v>1</v>
      </c>
      <c r="D80" s="25">
        <v>1</v>
      </c>
      <c r="E80" s="25">
        <v>1</v>
      </c>
      <c r="F80" s="64">
        <v>1</v>
      </c>
      <c r="G80" s="69">
        <v>1</v>
      </c>
    </row>
    <row r="81" spans="1:7" ht="12.75">
      <c r="A81" s="11"/>
      <c r="B81" s="11"/>
      <c r="C81" s="11"/>
      <c r="D81" s="11"/>
      <c r="E81" s="11"/>
      <c r="F81" s="65"/>
      <c r="G81" s="69"/>
    </row>
    <row r="82" spans="1:7" ht="12.75">
      <c r="A82" s="11" t="s">
        <v>118</v>
      </c>
      <c r="B82" s="20">
        <v>0.84</v>
      </c>
      <c r="C82" s="20">
        <v>1.64</v>
      </c>
      <c r="D82" s="20">
        <v>1.61</v>
      </c>
      <c r="E82" s="20">
        <v>0.77</v>
      </c>
      <c r="F82" s="66">
        <v>1.51</v>
      </c>
      <c r="G82" s="69">
        <v>1</v>
      </c>
    </row>
    <row r="83" spans="1:7" ht="12.75">
      <c r="A83" s="11"/>
      <c r="B83" s="25">
        <v>1</v>
      </c>
      <c r="C83" s="25">
        <v>1</v>
      </c>
      <c r="D83" s="25">
        <v>1</v>
      </c>
      <c r="E83" s="25">
        <v>1</v>
      </c>
      <c r="F83" s="64">
        <v>1</v>
      </c>
      <c r="G83" s="69">
        <v>1</v>
      </c>
    </row>
    <row r="84" spans="1:7" ht="12.75">
      <c r="A84" s="11"/>
      <c r="B84" s="11"/>
      <c r="C84" s="11"/>
      <c r="D84" s="11"/>
      <c r="E84" s="11"/>
      <c r="F84" s="65"/>
      <c r="G84" s="69"/>
    </row>
    <row r="85" spans="1:7" ht="12.75">
      <c r="A85" s="11" t="s">
        <v>119</v>
      </c>
      <c r="B85" s="20">
        <v>0.93</v>
      </c>
      <c r="C85" s="20">
        <v>0</v>
      </c>
      <c r="D85" s="20">
        <v>0</v>
      </c>
      <c r="E85" s="24">
        <v>0.903187348151627</v>
      </c>
      <c r="F85" s="63">
        <v>0.894518391298125</v>
      </c>
      <c r="G85" s="69">
        <v>0</v>
      </c>
    </row>
    <row r="86" spans="1:7" ht="12.75">
      <c r="A86" s="11"/>
      <c r="B86" s="25">
        <v>1</v>
      </c>
      <c r="C86" s="25">
        <v>1</v>
      </c>
      <c r="D86" s="25">
        <v>1</v>
      </c>
      <c r="E86" s="25">
        <v>1</v>
      </c>
      <c r="F86" s="64">
        <v>1</v>
      </c>
      <c r="G86" s="69">
        <v>1</v>
      </c>
    </row>
    <row r="87" spans="1:7" ht="12.75">
      <c r="A87" s="11"/>
      <c r="B87" s="11"/>
      <c r="C87" s="11"/>
      <c r="D87" s="11"/>
      <c r="E87" s="11"/>
      <c r="F87" s="65"/>
      <c r="G87" s="69"/>
    </row>
    <row r="88" spans="1:7" ht="12.75">
      <c r="A88" s="11" t="s">
        <v>120</v>
      </c>
      <c r="B88" s="24">
        <v>0.7801376943030445</v>
      </c>
      <c r="C88" s="24">
        <v>0.38516943603491177</v>
      </c>
      <c r="D88" s="24">
        <v>1.141287600671077</v>
      </c>
      <c r="E88" s="24">
        <v>0.7402198452940524</v>
      </c>
      <c r="F88" s="63">
        <v>0.7300442406809853</v>
      </c>
      <c r="G88" s="69">
        <v>0.36</v>
      </c>
    </row>
    <row r="89" spans="1:7" ht="12.75">
      <c r="A89" s="11"/>
      <c r="B89" s="25">
        <v>1</v>
      </c>
      <c r="C89" s="25">
        <v>1</v>
      </c>
      <c r="D89" s="25">
        <v>1</v>
      </c>
      <c r="E89" s="25">
        <v>1</v>
      </c>
      <c r="F89" s="64">
        <v>1</v>
      </c>
      <c r="G89" s="69">
        <v>1</v>
      </c>
    </row>
    <row r="90" spans="1:7" ht="12.75">
      <c r="A90" s="11"/>
      <c r="B90" s="25"/>
      <c r="C90" s="25"/>
      <c r="D90" s="25"/>
      <c r="E90" s="25"/>
      <c r="F90" s="64"/>
      <c r="G90" s="69"/>
    </row>
    <row r="91" spans="1:7" ht="12.75">
      <c r="A91" s="11" t="s">
        <v>87</v>
      </c>
      <c r="B91" s="20">
        <v>1.17</v>
      </c>
      <c r="C91" s="20">
        <v>1.18</v>
      </c>
      <c r="D91" s="20">
        <v>1.27</v>
      </c>
      <c r="E91" s="20">
        <v>1</v>
      </c>
      <c r="F91" s="66">
        <v>1.15</v>
      </c>
      <c r="G91" s="69">
        <v>0.78</v>
      </c>
    </row>
    <row r="92" spans="1:7" ht="12.75">
      <c r="A92" s="11"/>
      <c r="B92" s="25">
        <v>1</v>
      </c>
      <c r="C92" s="25">
        <v>1</v>
      </c>
      <c r="D92" s="25">
        <v>1</v>
      </c>
      <c r="E92" s="25">
        <v>1</v>
      </c>
      <c r="F92" s="64">
        <v>1</v>
      </c>
      <c r="G92" s="69">
        <v>1</v>
      </c>
    </row>
    <row r="93" ht="12.75">
      <c r="G93" s="75"/>
    </row>
    <row r="94" ht="12.75">
      <c r="G94" s="75"/>
    </row>
    <row r="95" ht="12.75">
      <c r="G95" s="75"/>
    </row>
    <row r="96" ht="12.75">
      <c r="G96" s="75"/>
    </row>
    <row r="97" ht="12.75">
      <c r="G97" s="75"/>
    </row>
    <row r="98" ht="12.75">
      <c r="G98" s="75"/>
    </row>
    <row r="99" ht="12.75">
      <c r="G99" s="75"/>
    </row>
    <row r="100" ht="12.75">
      <c r="G100" s="75"/>
    </row>
    <row r="101" ht="12.75">
      <c r="G101" s="75"/>
    </row>
    <row r="102" ht="12.75">
      <c r="G102" s="75"/>
    </row>
    <row r="103" ht="12.75">
      <c r="G103" s="75"/>
    </row>
    <row r="104" ht="12.75">
      <c r="G104" s="75"/>
    </row>
    <row r="105" ht="12.75">
      <c r="G105" s="75"/>
    </row>
    <row r="106" ht="12.75">
      <c r="G106" s="75"/>
    </row>
    <row r="107" ht="12.75">
      <c r="G107" s="75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9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140625" style="0" customWidth="1"/>
  </cols>
  <sheetData>
    <row r="1" s="4" customFormat="1" ht="11.25">
      <c r="A1" s="36" t="s">
        <v>123</v>
      </c>
    </row>
    <row r="2" s="4" customFormat="1" ht="12" thickBot="1"/>
    <row r="3" spans="1:7" s="4" customFormat="1" ht="12" thickBot="1">
      <c r="A3" s="30" t="s">
        <v>1</v>
      </c>
      <c r="B3" s="30">
        <v>2002</v>
      </c>
      <c r="C3" s="30">
        <v>2003</v>
      </c>
      <c r="D3" s="30">
        <v>2004</v>
      </c>
      <c r="E3" s="30">
        <v>2005</v>
      </c>
      <c r="F3" s="30">
        <v>2006</v>
      </c>
      <c r="G3" s="30">
        <v>2007</v>
      </c>
    </row>
    <row r="4" s="31" customFormat="1" ht="11.25">
      <c r="A4" s="31" t="s">
        <v>92</v>
      </c>
    </row>
    <row r="5" spans="1:7" s="31" customFormat="1" ht="11.25">
      <c r="A5" s="31" t="s">
        <v>10</v>
      </c>
      <c r="B5" s="32">
        <v>42.857142857142854</v>
      </c>
      <c r="C5" s="32">
        <v>63.888888888888886</v>
      </c>
      <c r="D5" s="32">
        <v>58.82352941176471</v>
      </c>
      <c r="E5" s="32">
        <v>75</v>
      </c>
      <c r="F5" s="32">
        <v>73.80952380952381</v>
      </c>
      <c r="G5" s="31">
        <v>73</v>
      </c>
    </row>
    <row r="6" spans="1:7" s="31" customFormat="1" ht="11.25">
      <c r="A6" s="31" t="s">
        <v>94</v>
      </c>
      <c r="B6" s="31">
        <v>80</v>
      </c>
      <c r="C6" s="31">
        <v>80</v>
      </c>
      <c r="D6" s="31">
        <v>80</v>
      </c>
      <c r="E6" s="31">
        <v>80</v>
      </c>
      <c r="F6" s="31">
        <v>80</v>
      </c>
      <c r="G6" s="31">
        <v>80</v>
      </c>
    </row>
    <row r="7" s="31" customFormat="1" ht="11.25"/>
    <row r="8" s="31" customFormat="1" ht="11.25">
      <c r="A8" s="31" t="s">
        <v>121</v>
      </c>
    </row>
    <row r="9" spans="1:7" s="31" customFormat="1" ht="11.25">
      <c r="A9" s="31" t="s">
        <v>10</v>
      </c>
      <c r="B9" s="32">
        <v>33.33333333333333</v>
      </c>
      <c r="C9" s="32">
        <v>75</v>
      </c>
      <c r="D9" s="32">
        <v>55.55555555555556</v>
      </c>
      <c r="E9" s="32">
        <v>100</v>
      </c>
      <c r="F9" s="32">
        <v>80</v>
      </c>
      <c r="G9" s="31">
        <v>0</v>
      </c>
    </row>
    <row r="10" spans="1:7" s="31" customFormat="1" ht="11.25">
      <c r="A10" s="31" t="s">
        <v>94</v>
      </c>
      <c r="B10" s="31">
        <v>80</v>
      </c>
      <c r="C10" s="31">
        <v>80</v>
      </c>
      <c r="D10" s="31">
        <v>80</v>
      </c>
      <c r="E10" s="31">
        <v>80</v>
      </c>
      <c r="F10" s="31">
        <v>80</v>
      </c>
      <c r="G10" s="31">
        <v>80</v>
      </c>
    </row>
    <row r="11" s="31" customFormat="1" ht="11.25"/>
    <row r="12" s="31" customFormat="1" ht="11.25">
      <c r="A12" s="31" t="s">
        <v>95</v>
      </c>
    </row>
    <row r="13" spans="1:7" s="31" customFormat="1" ht="11.25">
      <c r="A13" s="29" t="s">
        <v>10</v>
      </c>
      <c r="B13" s="33">
        <v>75</v>
      </c>
      <c r="C13" s="33">
        <v>60</v>
      </c>
      <c r="D13" s="33">
        <v>70</v>
      </c>
      <c r="E13" s="33">
        <v>50</v>
      </c>
      <c r="F13" s="32">
        <v>75</v>
      </c>
      <c r="G13" s="31">
        <v>33</v>
      </c>
    </row>
    <row r="14" spans="2:7" s="31" customFormat="1" ht="11.25">
      <c r="B14" s="31">
        <v>80</v>
      </c>
      <c r="C14" s="31">
        <v>80</v>
      </c>
      <c r="D14" s="31">
        <v>80</v>
      </c>
      <c r="E14" s="31">
        <v>80</v>
      </c>
      <c r="F14" s="31">
        <v>80</v>
      </c>
      <c r="G14" s="31">
        <v>80</v>
      </c>
    </row>
    <row r="15" s="31" customFormat="1" ht="11.25">
      <c r="A15" s="31" t="s">
        <v>96</v>
      </c>
    </row>
    <row r="16" spans="1:7" s="31" customFormat="1" ht="11.25">
      <c r="A16" s="31" t="s">
        <v>10</v>
      </c>
      <c r="B16" s="31">
        <v>66</v>
      </c>
      <c r="C16" s="31">
        <v>50</v>
      </c>
      <c r="D16" s="31">
        <v>50</v>
      </c>
      <c r="E16" s="31">
        <v>100</v>
      </c>
      <c r="F16" s="32">
        <v>57.14285714285714</v>
      </c>
      <c r="G16" s="31">
        <v>67</v>
      </c>
    </row>
    <row r="17" spans="2:7" s="31" customFormat="1" ht="11.25">
      <c r="B17" s="31">
        <v>80</v>
      </c>
      <c r="C17" s="31">
        <v>80</v>
      </c>
      <c r="D17" s="31">
        <v>80</v>
      </c>
      <c r="E17" s="31">
        <v>80</v>
      </c>
      <c r="F17" s="31">
        <v>80</v>
      </c>
      <c r="G17" s="31">
        <v>80</v>
      </c>
    </row>
    <row r="18" s="31" customFormat="1" ht="11.25">
      <c r="A18" s="31" t="s">
        <v>97</v>
      </c>
    </row>
    <row r="19" spans="1:7" s="31" customFormat="1" ht="11.25">
      <c r="A19" s="31" t="s">
        <v>10</v>
      </c>
      <c r="B19" s="32">
        <v>28.57142857142857</v>
      </c>
      <c r="C19" s="32">
        <v>50</v>
      </c>
      <c r="D19" s="32">
        <v>28.57142857142857</v>
      </c>
      <c r="E19" s="32">
        <v>80</v>
      </c>
      <c r="F19" s="32">
        <v>50</v>
      </c>
      <c r="G19" s="31">
        <v>20</v>
      </c>
    </row>
    <row r="20" spans="2:7" s="31" customFormat="1" ht="11.25">
      <c r="B20" s="31">
        <v>80</v>
      </c>
      <c r="C20" s="31">
        <v>80</v>
      </c>
      <c r="D20" s="31">
        <v>80</v>
      </c>
      <c r="E20" s="31">
        <v>80</v>
      </c>
      <c r="F20" s="31">
        <v>80</v>
      </c>
      <c r="G20" s="31">
        <v>80</v>
      </c>
    </row>
    <row r="21" s="31" customFormat="1" ht="11.25">
      <c r="A21" s="31" t="s">
        <v>98</v>
      </c>
    </row>
    <row r="22" spans="1:7" s="31" customFormat="1" ht="11.25">
      <c r="A22" s="29" t="s">
        <v>10</v>
      </c>
      <c r="B22" s="29">
        <v>100</v>
      </c>
      <c r="C22" s="29">
        <v>50</v>
      </c>
      <c r="D22" s="29">
        <v>100</v>
      </c>
      <c r="E22" s="29">
        <v>100</v>
      </c>
      <c r="F22" s="29">
        <v>0</v>
      </c>
      <c r="G22" s="31">
        <v>0</v>
      </c>
    </row>
    <row r="23" spans="2:7" s="31" customFormat="1" ht="11.25">
      <c r="B23" s="31">
        <v>80</v>
      </c>
      <c r="C23" s="31">
        <v>80</v>
      </c>
      <c r="D23" s="31">
        <v>80</v>
      </c>
      <c r="E23" s="31">
        <v>80</v>
      </c>
      <c r="F23" s="31">
        <v>80</v>
      </c>
      <c r="G23" s="31">
        <v>80</v>
      </c>
    </row>
    <row r="24" s="31" customFormat="1" ht="11.25">
      <c r="A24" s="31" t="s">
        <v>99</v>
      </c>
    </row>
    <row r="25" spans="1:7" s="31" customFormat="1" ht="11.25">
      <c r="A25" s="31" t="s">
        <v>10</v>
      </c>
      <c r="B25" s="32">
        <v>33.333333333333336</v>
      </c>
      <c r="C25" s="32">
        <v>0</v>
      </c>
      <c r="D25" s="32">
        <v>50</v>
      </c>
      <c r="E25" s="32">
        <v>66.66666666666667</v>
      </c>
      <c r="F25" s="32">
        <v>100</v>
      </c>
      <c r="G25" s="31">
        <v>100</v>
      </c>
    </row>
    <row r="26" spans="2:7" s="31" customFormat="1" ht="11.25">
      <c r="B26" s="31">
        <v>80</v>
      </c>
      <c r="C26" s="31">
        <v>80</v>
      </c>
      <c r="D26" s="31">
        <v>80</v>
      </c>
      <c r="E26" s="31">
        <v>80</v>
      </c>
      <c r="F26" s="31">
        <v>80</v>
      </c>
      <c r="G26" s="31">
        <v>80</v>
      </c>
    </row>
    <row r="27" s="31" customFormat="1" ht="11.25">
      <c r="A27" s="31" t="s">
        <v>100</v>
      </c>
    </row>
    <row r="28" spans="1:7" s="31" customFormat="1" ht="11.25">
      <c r="A28" s="31" t="s">
        <v>10</v>
      </c>
      <c r="B28" s="31">
        <v>100</v>
      </c>
      <c r="C28" s="31">
        <v>100</v>
      </c>
      <c r="D28" s="31">
        <v>0</v>
      </c>
      <c r="E28" s="32">
        <v>40</v>
      </c>
      <c r="F28" s="31">
        <v>100</v>
      </c>
      <c r="G28" s="31">
        <v>0</v>
      </c>
    </row>
    <row r="29" spans="2:7" s="31" customFormat="1" ht="11.25">
      <c r="B29" s="31">
        <v>80</v>
      </c>
      <c r="C29" s="31">
        <v>80</v>
      </c>
      <c r="D29" s="31">
        <v>80</v>
      </c>
      <c r="E29" s="31">
        <v>80</v>
      </c>
      <c r="F29" s="31">
        <v>80</v>
      </c>
      <c r="G29" s="31">
        <v>80</v>
      </c>
    </row>
    <row r="30" s="31" customFormat="1" ht="11.25">
      <c r="A30" s="31" t="s">
        <v>101</v>
      </c>
    </row>
    <row r="31" spans="1:7" s="31" customFormat="1" ht="11.25">
      <c r="A31" s="31" t="s">
        <v>10</v>
      </c>
      <c r="B31" s="31">
        <v>0</v>
      </c>
      <c r="C31" s="31">
        <v>100</v>
      </c>
      <c r="D31" s="31">
        <v>50</v>
      </c>
      <c r="E31" s="31">
        <v>100</v>
      </c>
      <c r="F31" s="31">
        <v>0</v>
      </c>
      <c r="G31" s="31">
        <v>100</v>
      </c>
    </row>
    <row r="32" spans="2:7" s="31" customFormat="1" ht="11.25">
      <c r="B32" s="31">
        <v>80</v>
      </c>
      <c r="C32" s="31">
        <v>80</v>
      </c>
      <c r="D32" s="31">
        <v>80</v>
      </c>
      <c r="E32" s="31">
        <v>80</v>
      </c>
      <c r="F32" s="31">
        <v>80</v>
      </c>
      <c r="G32" s="31">
        <v>80</v>
      </c>
    </row>
    <row r="33" s="31" customFormat="1" ht="11.25">
      <c r="A33" s="31" t="s">
        <v>102</v>
      </c>
    </row>
    <row r="34" spans="1:7" s="31" customFormat="1" ht="11.25">
      <c r="A34" s="29" t="s">
        <v>10</v>
      </c>
      <c r="B34" s="29">
        <v>0</v>
      </c>
      <c r="C34" s="29">
        <v>100</v>
      </c>
      <c r="D34" s="29">
        <v>100</v>
      </c>
      <c r="E34" s="29">
        <v>50</v>
      </c>
      <c r="F34" s="31">
        <v>0</v>
      </c>
      <c r="G34" s="31">
        <v>33</v>
      </c>
    </row>
    <row r="35" spans="2:7" s="31" customFormat="1" ht="11.25">
      <c r="B35" s="31">
        <v>80</v>
      </c>
      <c r="C35" s="31">
        <v>80</v>
      </c>
      <c r="D35" s="31">
        <v>80</v>
      </c>
      <c r="E35" s="31">
        <v>80</v>
      </c>
      <c r="F35" s="31">
        <v>80</v>
      </c>
      <c r="G35" s="31">
        <v>80</v>
      </c>
    </row>
    <row r="36" spans="1:5" s="31" customFormat="1" ht="12" thickBot="1">
      <c r="A36" s="29"/>
      <c r="B36" s="29"/>
      <c r="C36" s="29"/>
      <c r="D36" s="29"/>
      <c r="E36" s="29"/>
    </row>
    <row r="37" spans="1:7" s="4" customFormat="1" ht="12" thickBot="1">
      <c r="A37" s="30" t="s">
        <v>1</v>
      </c>
      <c r="B37" s="30">
        <v>2002</v>
      </c>
      <c r="C37" s="30">
        <v>2003</v>
      </c>
      <c r="D37" s="30">
        <v>2004</v>
      </c>
      <c r="E37" s="30">
        <v>2005</v>
      </c>
      <c r="F37" s="30">
        <v>2006</v>
      </c>
      <c r="G37" s="30">
        <v>2007</v>
      </c>
    </row>
    <row r="38" s="31" customFormat="1" ht="11.25">
      <c r="A38" s="31" t="s">
        <v>112</v>
      </c>
    </row>
    <row r="39" spans="1:7" s="31" customFormat="1" ht="11.25">
      <c r="A39" s="31" t="s">
        <v>10</v>
      </c>
      <c r="B39" s="31">
        <v>0</v>
      </c>
      <c r="C39" s="32">
        <v>100</v>
      </c>
      <c r="D39" s="31">
        <v>0</v>
      </c>
      <c r="E39" s="31">
        <v>0</v>
      </c>
      <c r="F39" s="31">
        <v>0</v>
      </c>
      <c r="G39" s="31">
        <v>0</v>
      </c>
    </row>
    <row r="40" spans="2:7" s="31" customFormat="1" ht="11.25">
      <c r="B40" s="31">
        <v>80</v>
      </c>
      <c r="C40" s="31">
        <v>80</v>
      </c>
      <c r="D40" s="31">
        <v>80</v>
      </c>
      <c r="E40" s="31">
        <v>80</v>
      </c>
      <c r="F40" s="31">
        <v>80</v>
      </c>
      <c r="G40" s="31">
        <v>80</v>
      </c>
    </row>
    <row r="41" s="31" customFormat="1" ht="11.25">
      <c r="A41" s="31" t="s">
        <v>103</v>
      </c>
    </row>
    <row r="42" spans="1:7" s="31" customFormat="1" ht="11.25">
      <c r="A42" s="31" t="s">
        <v>10</v>
      </c>
      <c r="B42" s="32">
        <v>37.5</v>
      </c>
      <c r="C42" s="32">
        <v>46.666666666666664</v>
      </c>
      <c r="D42" s="32">
        <v>70</v>
      </c>
      <c r="E42" s="32">
        <v>33.333333333333336</v>
      </c>
      <c r="F42" s="32">
        <v>33.333333333333336</v>
      </c>
      <c r="G42" s="31">
        <v>90</v>
      </c>
    </row>
    <row r="43" spans="2:7" s="31" customFormat="1" ht="11.25">
      <c r="B43" s="31">
        <v>80</v>
      </c>
      <c r="C43" s="31">
        <v>80</v>
      </c>
      <c r="D43" s="31">
        <v>80</v>
      </c>
      <c r="E43" s="31">
        <v>80</v>
      </c>
      <c r="F43" s="31">
        <v>80</v>
      </c>
      <c r="G43" s="31">
        <v>80</v>
      </c>
    </row>
    <row r="44" s="31" customFormat="1" ht="11.25">
      <c r="A44" s="31" t="s">
        <v>104</v>
      </c>
    </row>
    <row r="45" spans="1:7" s="31" customFormat="1" ht="11.25">
      <c r="A45" s="29" t="s">
        <v>10</v>
      </c>
      <c r="B45" s="29">
        <v>50</v>
      </c>
      <c r="C45" s="29">
        <v>50</v>
      </c>
      <c r="D45" s="29">
        <v>50</v>
      </c>
      <c r="E45" s="29">
        <v>100</v>
      </c>
      <c r="F45" s="31">
        <v>80</v>
      </c>
      <c r="G45" s="31">
        <v>100</v>
      </c>
    </row>
    <row r="46" spans="2:7" s="31" customFormat="1" ht="11.25">
      <c r="B46" s="31">
        <v>80</v>
      </c>
      <c r="C46" s="31">
        <v>80</v>
      </c>
      <c r="D46" s="31">
        <v>80</v>
      </c>
      <c r="E46" s="31">
        <v>80</v>
      </c>
      <c r="F46" s="31">
        <v>80</v>
      </c>
      <c r="G46" s="31">
        <v>80</v>
      </c>
    </row>
    <row r="47" s="31" customFormat="1" ht="11.25">
      <c r="A47" s="31" t="s">
        <v>105</v>
      </c>
    </row>
    <row r="48" spans="1:7" s="31" customFormat="1" ht="11.25">
      <c r="A48" s="29" t="s">
        <v>10</v>
      </c>
      <c r="B48" s="29">
        <v>50</v>
      </c>
      <c r="C48" s="29">
        <v>0</v>
      </c>
      <c r="D48" s="33">
        <v>20</v>
      </c>
      <c r="E48" s="33">
        <v>0</v>
      </c>
      <c r="F48" s="33">
        <v>100</v>
      </c>
      <c r="G48" s="31">
        <v>100</v>
      </c>
    </row>
    <row r="49" spans="2:7" s="31" customFormat="1" ht="11.25">
      <c r="B49" s="31">
        <v>80</v>
      </c>
      <c r="C49" s="31">
        <v>80</v>
      </c>
      <c r="D49" s="31">
        <v>80</v>
      </c>
      <c r="E49" s="31">
        <v>80</v>
      </c>
      <c r="F49" s="31">
        <v>80</v>
      </c>
      <c r="G49" s="31">
        <v>80</v>
      </c>
    </row>
    <row r="50" s="31" customFormat="1" ht="11.25">
      <c r="A50" s="31" t="s">
        <v>106</v>
      </c>
    </row>
    <row r="51" spans="1:7" s="31" customFormat="1" ht="11.25">
      <c r="A51" s="29" t="s">
        <v>10</v>
      </c>
      <c r="B51" s="29">
        <v>100</v>
      </c>
      <c r="C51" s="33">
        <v>33.333333333333336</v>
      </c>
      <c r="D51" s="33">
        <v>57.142857142857146</v>
      </c>
      <c r="E51" s="33">
        <v>44.44444444444444</v>
      </c>
      <c r="F51" s="29">
        <v>50</v>
      </c>
      <c r="G51" s="31">
        <v>100</v>
      </c>
    </row>
    <row r="52" spans="2:7" s="31" customFormat="1" ht="11.25">
      <c r="B52" s="31">
        <v>80</v>
      </c>
      <c r="C52" s="31">
        <v>80</v>
      </c>
      <c r="D52" s="31">
        <v>80</v>
      </c>
      <c r="E52" s="31">
        <v>80</v>
      </c>
      <c r="F52" s="31">
        <v>80</v>
      </c>
      <c r="G52" s="31">
        <v>80</v>
      </c>
    </row>
    <row r="53" s="31" customFormat="1" ht="11.25">
      <c r="A53" s="31" t="s">
        <v>107</v>
      </c>
    </row>
    <row r="54" spans="1:7" s="31" customFormat="1" ht="11.25">
      <c r="A54" s="31" t="s">
        <v>10</v>
      </c>
      <c r="B54" s="31">
        <v>0</v>
      </c>
      <c r="C54" s="31">
        <v>100</v>
      </c>
      <c r="D54" s="32">
        <v>33.33333333333333</v>
      </c>
      <c r="E54" s="31">
        <v>0</v>
      </c>
      <c r="F54" s="31">
        <v>100</v>
      </c>
      <c r="G54" s="31">
        <v>100</v>
      </c>
    </row>
    <row r="55" spans="2:7" s="31" customFormat="1" ht="11.25">
      <c r="B55" s="31">
        <v>80</v>
      </c>
      <c r="C55" s="31">
        <v>80</v>
      </c>
      <c r="D55" s="31">
        <v>80</v>
      </c>
      <c r="E55" s="31">
        <v>80</v>
      </c>
      <c r="F55" s="31">
        <v>80</v>
      </c>
      <c r="G55" s="31">
        <v>80</v>
      </c>
    </row>
    <row r="56" s="31" customFormat="1" ht="11.25">
      <c r="A56" s="31" t="s">
        <v>108</v>
      </c>
    </row>
    <row r="57" spans="1:7" s="31" customFormat="1" ht="11.25">
      <c r="A57" s="31" t="s">
        <v>10</v>
      </c>
      <c r="B57" s="31">
        <v>0</v>
      </c>
      <c r="C57" s="31">
        <v>100</v>
      </c>
      <c r="D57" s="31">
        <v>0</v>
      </c>
      <c r="E57" s="31">
        <v>100</v>
      </c>
      <c r="F57" s="31">
        <v>0</v>
      </c>
      <c r="G57" s="31">
        <v>0</v>
      </c>
    </row>
    <row r="58" spans="2:7" s="31" customFormat="1" ht="11.25">
      <c r="B58" s="31">
        <v>80</v>
      </c>
      <c r="C58" s="31">
        <v>80</v>
      </c>
      <c r="D58" s="31">
        <v>80</v>
      </c>
      <c r="E58" s="31">
        <v>80</v>
      </c>
      <c r="F58" s="31">
        <v>80</v>
      </c>
      <c r="G58" s="31">
        <v>80</v>
      </c>
    </row>
    <row r="59" s="31" customFormat="1" ht="11.25">
      <c r="A59" s="31" t="s">
        <v>109</v>
      </c>
    </row>
    <row r="60" spans="1:7" s="31" customFormat="1" ht="11.25">
      <c r="A60" s="31" t="s">
        <v>10</v>
      </c>
      <c r="B60" s="32">
        <v>33.333333333333336</v>
      </c>
      <c r="C60" s="32">
        <v>66.66666666666667</v>
      </c>
      <c r="D60" s="31">
        <v>0</v>
      </c>
      <c r="E60" s="31">
        <v>0</v>
      </c>
      <c r="F60" s="31">
        <v>100</v>
      </c>
      <c r="G60" s="31">
        <v>100</v>
      </c>
    </row>
    <row r="61" spans="2:7" s="31" customFormat="1" ht="11.25">
      <c r="B61" s="31">
        <v>80</v>
      </c>
      <c r="C61" s="31">
        <v>80</v>
      </c>
      <c r="D61" s="31">
        <v>80</v>
      </c>
      <c r="E61" s="31">
        <v>80</v>
      </c>
      <c r="F61" s="31">
        <v>80</v>
      </c>
      <c r="G61" s="31">
        <v>80</v>
      </c>
    </row>
    <row r="62" s="31" customFormat="1" ht="11.25"/>
    <row r="63" s="31" customFormat="1" ht="12" thickBot="1"/>
    <row r="64" spans="1:7" s="4" customFormat="1" ht="12" thickBot="1">
      <c r="A64" s="30" t="s">
        <v>1</v>
      </c>
      <c r="B64" s="30">
        <v>2002</v>
      </c>
      <c r="C64" s="30">
        <v>2003</v>
      </c>
      <c r="D64" s="30">
        <v>2004</v>
      </c>
      <c r="E64" s="30">
        <v>2005</v>
      </c>
      <c r="F64" s="30">
        <v>2006</v>
      </c>
      <c r="G64" s="30">
        <v>2007</v>
      </c>
    </row>
    <row r="65" s="31" customFormat="1" ht="11.25">
      <c r="A65" s="31" t="s">
        <v>110</v>
      </c>
    </row>
    <row r="66" spans="1:7" s="31" customFormat="1" ht="11.25">
      <c r="A66" s="31" t="s">
        <v>10</v>
      </c>
      <c r="B66" s="31">
        <v>0</v>
      </c>
      <c r="C66" s="31">
        <v>50</v>
      </c>
      <c r="D66" s="31">
        <v>80</v>
      </c>
      <c r="E66" s="31">
        <v>0</v>
      </c>
      <c r="F66" s="31">
        <v>0</v>
      </c>
      <c r="G66" s="31">
        <v>100</v>
      </c>
    </row>
    <row r="67" spans="2:7" s="31" customFormat="1" ht="11.25">
      <c r="B67" s="31">
        <v>80</v>
      </c>
      <c r="C67" s="31">
        <v>80</v>
      </c>
      <c r="D67" s="31">
        <v>80</v>
      </c>
      <c r="E67" s="31">
        <v>80</v>
      </c>
      <c r="F67" s="31">
        <v>80</v>
      </c>
      <c r="G67" s="31">
        <v>80</v>
      </c>
    </row>
    <row r="68" s="31" customFormat="1" ht="11.25"/>
    <row r="69" s="31" customFormat="1" ht="11.25">
      <c r="A69" s="31" t="s">
        <v>111</v>
      </c>
    </row>
    <row r="70" spans="1:7" s="31" customFormat="1" ht="11.25">
      <c r="A70" s="31" t="s">
        <v>10</v>
      </c>
      <c r="B70" s="31">
        <v>50</v>
      </c>
      <c r="C70" s="32">
        <v>33.333333333333336</v>
      </c>
      <c r="D70" s="31">
        <v>100</v>
      </c>
      <c r="E70" s="31">
        <v>80</v>
      </c>
      <c r="F70" s="31">
        <v>0</v>
      </c>
      <c r="G70" s="31">
        <v>100</v>
      </c>
    </row>
    <row r="71" spans="2:7" s="31" customFormat="1" ht="11.25">
      <c r="B71" s="31">
        <v>80</v>
      </c>
      <c r="C71" s="31">
        <v>80</v>
      </c>
      <c r="D71" s="31">
        <v>80</v>
      </c>
      <c r="E71" s="31">
        <v>80</v>
      </c>
      <c r="F71" s="31">
        <v>80</v>
      </c>
      <c r="G71" s="31">
        <v>80</v>
      </c>
    </row>
    <row r="72" s="31" customFormat="1" ht="11.25">
      <c r="A72" s="31" t="s">
        <v>113</v>
      </c>
    </row>
    <row r="73" spans="1:7" s="31" customFormat="1" ht="11.25">
      <c r="A73" s="31" t="s">
        <v>10</v>
      </c>
      <c r="B73" s="31">
        <v>0</v>
      </c>
      <c r="C73" s="31">
        <v>100</v>
      </c>
      <c r="D73" s="31">
        <v>0</v>
      </c>
      <c r="E73" s="31">
        <v>0</v>
      </c>
      <c r="F73" s="31">
        <v>50</v>
      </c>
      <c r="G73" s="31">
        <v>100</v>
      </c>
    </row>
    <row r="74" spans="2:7" s="31" customFormat="1" ht="11.25">
      <c r="B74" s="31">
        <v>80</v>
      </c>
      <c r="C74" s="31">
        <v>80</v>
      </c>
      <c r="D74" s="31">
        <v>80</v>
      </c>
      <c r="E74" s="31">
        <v>80</v>
      </c>
      <c r="F74" s="31">
        <v>80</v>
      </c>
      <c r="G74" s="31">
        <v>80</v>
      </c>
    </row>
    <row r="75" s="31" customFormat="1" ht="11.25">
      <c r="A75" s="31" t="s">
        <v>114</v>
      </c>
    </row>
    <row r="76" spans="1:7" s="31" customFormat="1" ht="11.25">
      <c r="A76" s="31" t="s">
        <v>10</v>
      </c>
      <c r="B76" s="32">
        <v>33.33333333333333</v>
      </c>
      <c r="C76" s="31">
        <v>100</v>
      </c>
      <c r="D76" s="31">
        <v>66</v>
      </c>
      <c r="E76" s="31">
        <v>66</v>
      </c>
      <c r="F76" s="32">
        <v>25</v>
      </c>
      <c r="G76" s="31">
        <v>100</v>
      </c>
    </row>
    <row r="77" spans="2:7" s="31" customFormat="1" ht="11.25">
      <c r="B77" s="31">
        <v>80</v>
      </c>
      <c r="C77" s="31">
        <v>80</v>
      </c>
      <c r="D77" s="31">
        <v>80</v>
      </c>
      <c r="E77" s="31">
        <v>80</v>
      </c>
      <c r="F77" s="31">
        <v>80</v>
      </c>
      <c r="G77" s="31">
        <v>80</v>
      </c>
    </row>
    <row r="78" s="31" customFormat="1" ht="11.25">
      <c r="A78" s="31" t="s">
        <v>115</v>
      </c>
    </row>
    <row r="79" spans="1:7" s="31" customFormat="1" ht="11.25">
      <c r="A79" s="31" t="s">
        <v>10</v>
      </c>
      <c r="B79" s="31">
        <v>100</v>
      </c>
      <c r="C79" s="31">
        <v>0</v>
      </c>
      <c r="D79" s="32">
        <v>33.33333333333333</v>
      </c>
      <c r="E79" s="32">
        <v>100</v>
      </c>
      <c r="F79" s="31">
        <v>50</v>
      </c>
      <c r="G79" s="31">
        <v>100</v>
      </c>
    </row>
    <row r="80" spans="2:7" s="31" customFormat="1" ht="11.25">
      <c r="B80" s="31">
        <v>80</v>
      </c>
      <c r="C80" s="31">
        <v>80</v>
      </c>
      <c r="D80" s="31">
        <v>80</v>
      </c>
      <c r="E80" s="31">
        <v>80</v>
      </c>
      <c r="F80" s="31">
        <v>80</v>
      </c>
      <c r="G80" s="31">
        <v>80</v>
      </c>
    </row>
    <row r="81" s="31" customFormat="1" ht="11.25">
      <c r="A81" s="31" t="s">
        <v>116</v>
      </c>
    </row>
    <row r="82" spans="1:7" s="31" customFormat="1" ht="11.25">
      <c r="A82" s="31" t="s">
        <v>10</v>
      </c>
      <c r="B82" s="31">
        <v>100</v>
      </c>
      <c r="C82" s="31">
        <v>0</v>
      </c>
      <c r="D82" s="32">
        <v>33.33333333333333</v>
      </c>
      <c r="E82" s="32">
        <v>100</v>
      </c>
      <c r="F82" s="31">
        <v>50</v>
      </c>
      <c r="G82" s="31">
        <v>50</v>
      </c>
    </row>
    <row r="83" spans="2:7" s="31" customFormat="1" ht="11.25">
      <c r="B83" s="31">
        <v>80</v>
      </c>
      <c r="C83" s="31">
        <v>80</v>
      </c>
      <c r="D83" s="31">
        <v>80</v>
      </c>
      <c r="E83" s="31">
        <v>80</v>
      </c>
      <c r="F83" s="31">
        <v>80</v>
      </c>
      <c r="G83" s="31">
        <v>80</v>
      </c>
    </row>
    <row r="84" s="31" customFormat="1" ht="11.25">
      <c r="A84" s="31" t="s">
        <v>117</v>
      </c>
    </row>
    <row r="85" spans="1:7" s="31" customFormat="1" ht="11.25">
      <c r="A85" s="31" t="s">
        <v>10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2:7" s="31" customFormat="1" ht="11.25">
      <c r="B86" s="31">
        <v>80</v>
      </c>
      <c r="C86" s="31">
        <v>80</v>
      </c>
      <c r="D86" s="31">
        <v>80</v>
      </c>
      <c r="E86" s="31">
        <v>80</v>
      </c>
      <c r="F86" s="31">
        <v>80</v>
      </c>
      <c r="G86" s="31">
        <v>80</v>
      </c>
    </row>
    <row r="87" s="31" customFormat="1" ht="11.25">
      <c r="A87" s="31" t="s">
        <v>118</v>
      </c>
    </row>
    <row r="88" spans="1:7" s="31" customFormat="1" ht="11.25">
      <c r="A88" s="31" t="s">
        <v>10</v>
      </c>
      <c r="B88" s="31">
        <v>25</v>
      </c>
      <c r="C88" s="32">
        <v>62.5</v>
      </c>
      <c r="D88" s="31">
        <v>50</v>
      </c>
      <c r="E88" s="32">
        <v>25</v>
      </c>
      <c r="F88" s="31">
        <v>50</v>
      </c>
      <c r="G88" s="31">
        <v>80</v>
      </c>
    </row>
    <row r="89" spans="2:7" s="31" customFormat="1" ht="11.25">
      <c r="B89" s="31">
        <v>80</v>
      </c>
      <c r="C89" s="31">
        <v>80</v>
      </c>
      <c r="D89" s="31">
        <v>80</v>
      </c>
      <c r="E89" s="31">
        <v>80</v>
      </c>
      <c r="F89" s="31">
        <v>80</v>
      </c>
      <c r="G89" s="31">
        <v>80</v>
      </c>
    </row>
    <row r="90" s="31" customFormat="1" ht="11.25">
      <c r="A90" s="31" t="s">
        <v>119</v>
      </c>
    </row>
    <row r="91" spans="1:7" s="31" customFormat="1" ht="11.25">
      <c r="A91" s="31" t="s">
        <v>10</v>
      </c>
      <c r="B91" s="31">
        <v>100</v>
      </c>
      <c r="C91" s="31">
        <v>0</v>
      </c>
      <c r="D91" s="31">
        <v>0</v>
      </c>
      <c r="E91" s="31">
        <v>0</v>
      </c>
      <c r="F91" s="31">
        <v>100</v>
      </c>
      <c r="G91" s="31">
        <v>0</v>
      </c>
    </row>
    <row r="92" spans="2:7" s="31" customFormat="1" ht="11.25">
      <c r="B92" s="31">
        <v>80</v>
      </c>
      <c r="C92" s="31">
        <v>80</v>
      </c>
      <c r="D92" s="31">
        <v>80</v>
      </c>
      <c r="E92" s="31">
        <v>80</v>
      </c>
      <c r="F92" s="31">
        <v>80</v>
      </c>
      <c r="G92" s="31">
        <v>80</v>
      </c>
    </row>
    <row r="93" s="31" customFormat="1" ht="11.25">
      <c r="A93" s="31" t="s">
        <v>120</v>
      </c>
    </row>
    <row r="94" spans="1:7" s="31" customFormat="1" ht="11.25">
      <c r="A94" s="31" t="s">
        <v>10</v>
      </c>
      <c r="B94" s="31">
        <v>0</v>
      </c>
      <c r="C94" s="31">
        <v>100</v>
      </c>
      <c r="D94" s="31">
        <v>100</v>
      </c>
      <c r="E94" s="31">
        <v>100</v>
      </c>
      <c r="F94" s="31">
        <v>50</v>
      </c>
      <c r="G94" s="31">
        <v>0</v>
      </c>
    </row>
    <row r="95" spans="2:7" s="31" customFormat="1" ht="11.25">
      <c r="B95" s="31">
        <v>80</v>
      </c>
      <c r="C95" s="31">
        <v>80</v>
      </c>
      <c r="D95" s="31">
        <v>80</v>
      </c>
      <c r="E95" s="31">
        <v>80</v>
      </c>
      <c r="F95" s="31">
        <v>80</v>
      </c>
      <c r="G95" s="31">
        <v>80</v>
      </c>
    </row>
    <row r="96" s="31" customFormat="1" ht="11.25">
      <c r="A96" s="31" t="s">
        <v>87</v>
      </c>
    </row>
    <row r="97" spans="1:7" s="31" customFormat="1" ht="11.25">
      <c r="A97" s="31" t="s">
        <v>10</v>
      </c>
      <c r="B97" s="31">
        <v>62.5</v>
      </c>
      <c r="C97" s="31">
        <v>53.7</v>
      </c>
      <c r="D97" s="31">
        <v>53.4</v>
      </c>
      <c r="E97" s="31">
        <v>60</v>
      </c>
      <c r="F97" s="31">
        <v>65</v>
      </c>
      <c r="G97" s="31">
        <v>76</v>
      </c>
    </row>
    <row r="98" spans="2:7" s="31" customFormat="1" ht="11.25">
      <c r="B98" s="31">
        <v>80</v>
      </c>
      <c r="C98" s="31">
        <v>80</v>
      </c>
      <c r="D98" s="31">
        <v>80</v>
      </c>
      <c r="E98" s="31">
        <v>80</v>
      </c>
      <c r="F98" s="31">
        <v>80</v>
      </c>
      <c r="G98" s="31">
        <v>80</v>
      </c>
    </row>
    <row r="99" s="31" customFormat="1" ht="11.2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cp:lastPrinted>2008-03-05T01:04:32Z</cp:lastPrinted>
  <dcterms:created xsi:type="dcterms:W3CDTF">2007-06-05T17:34:15Z</dcterms:created>
  <dcterms:modified xsi:type="dcterms:W3CDTF">2008-03-05T16:32:55Z</dcterms:modified>
  <cp:category/>
  <cp:version/>
  <cp:contentType/>
  <cp:contentStatus/>
</cp:coreProperties>
</file>