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50" activeTab="0"/>
  </bookViews>
  <sheets>
    <sheet name="GVE 23 REGISTR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<sst xmlns="http://schemas.openxmlformats.org/spreadsheetml/2006/main" count="1615" uniqueCount="73">
  <si>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</si>
  <si>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</si>
  <si>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</si>
  <si>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</si>
  <si>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</si>
  <si>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</si>
  <si>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</si>
  <si>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</si>
  <si>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</si>
  <si>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</si>
  <si>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</si>
  <si>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</si>
  <si>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</si>
  <si>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</si>
  <si>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</si>
  <si>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</si>
  <si>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</si>
  <si>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</si>
  <si>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</si>
  <si>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</si>
  <si>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</si>
  <si>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</si>
  <si>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</si>
  <si>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</si>
  <si>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</si>
  <si>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</si>
  <si>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</si>
  <si>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</si>
  <si>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</si>
  <si>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</si>
  <si>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</si>
  <si>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</si>
  <si>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</si>
  <si>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</si>
  <si>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</si>
  <si>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</si>
  <si>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</si>
  <si>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</si>
  <si>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</si>
  <si>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</si>
  <si>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</si>
  <si>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</si>
  <si>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</si>
  <si>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</si>
  <si>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</si>
  <si>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</si>
  <si>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</si>
  <si>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</si>
  <si>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</si>
  <si>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</si>
  <si>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</si>
  <si>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</si>
  <si>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</si>
  <si>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</si>
  <si>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</si>
  <si>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</si>
  <si>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</si>
  <si>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</si>
  <si>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</si>
  <si>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</si>
  <si>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</si>
  <si>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</si>
  <si>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</si>
  <si>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</si>
  <si>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23 - REGISTRO, 2012</t>
  </si>
  <si>
    <t>Planilha 6 - MDDA: Número de surtos detectados por semana epidemiológica, GVE  23 - REGISTRO, 2012</t>
  </si>
  <si>
    <t>Planilha 5 - MDDA: Número de Unidades que atendem Casos de Diarréia por município, GVE  23 - REGISTRO, 2012</t>
  </si>
  <si>
    <t>Planilha 4 - MDDA: Número de Surtos de Diarréia por semana epidemiológica, por município, GVE 23 - REGISTRO, 2012</t>
  </si>
  <si>
    <t>Planilha 3 - MDDA: Distribuição de casos de diarréia por município e semana epidemiológica, GVE 23 - REGISTRO, 2012</t>
  </si>
  <si>
    <t>Planilha 2 - MDDA: Distribuição dos casos de diarréia por faixa etária, plano de tratamento e outras variáveis, por município, GVE 23 - REGISTRO, 2012</t>
  </si>
  <si>
    <t>Planilha 1 - MDDA: Casos de diarréia por faixa etária, plano de tratamento e outras variáveis, por semana epidemiológica GVE 23 - REGISTRO,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</si>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</sst>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32" borderId="4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74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2012'!$B$99:$BA$99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2012'!$B$101:$BA$101</c:f>
              <c:numCache>
                <c:ptCount val="52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13</c:v>
                </c:pt>
                <c:pt idx="7">
                  <c:v>42</c:v>
                </c:pt>
                <c:pt idx="8">
                  <c:v>42</c:v>
                </c:pt>
                <c:pt idx="9">
                  <c:v>36</c:v>
                </c:pt>
                <c:pt idx="10">
                  <c:v>25</c:v>
                </c:pt>
                <c:pt idx="11">
                  <c:v>38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20</c:v>
                </c:pt>
                <c:pt idx="22">
                  <c:v>6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0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2012'!$B$103:$BA$103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26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28</c:v>
                </c:pt>
                <c:pt idx="18">
                  <c:v>26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17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22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10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8</c:v>
                </c:pt>
                <c:pt idx="44">
                  <c:v>0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1925"/>
          <c:w val="0.4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3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64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2012'!$B$104:$BA$104</c:f>
              <c:numCache>
                <c:ptCount val="52"/>
                <c:pt idx="0">
                  <c:v>129</c:v>
                </c:pt>
                <c:pt idx="1">
                  <c:v>57</c:v>
                </c:pt>
                <c:pt idx="2">
                  <c:v>37</c:v>
                </c:pt>
                <c:pt idx="3">
                  <c:v>41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45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30</c:v>
                </c:pt>
                <c:pt idx="12">
                  <c:v>19</c:v>
                </c:pt>
                <c:pt idx="13">
                  <c:v>44</c:v>
                </c:pt>
                <c:pt idx="14">
                  <c:v>33</c:v>
                </c:pt>
                <c:pt idx="15">
                  <c:v>39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9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20</c:v>
                </c:pt>
                <c:pt idx="45">
                  <c:v>22</c:v>
                </c:pt>
                <c:pt idx="46">
                  <c:v>21</c:v>
                </c:pt>
                <c:pt idx="47">
                  <c:v>5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2012'!$B$106:$BA$106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28</c:v>
                </c:pt>
                <c:pt idx="12">
                  <c:v>15</c:v>
                </c:pt>
                <c:pt idx="13">
                  <c:v>44</c:v>
                </c:pt>
                <c:pt idx="14">
                  <c:v>41</c:v>
                </c:pt>
                <c:pt idx="15">
                  <c:v>29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26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2012'!$B$108:$BA$108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19</c:v>
                </c:pt>
                <c:pt idx="20">
                  <c:v>58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17</c:v>
                </c:pt>
                <c:pt idx="37">
                  <c:v>0</c:v>
                </c:pt>
                <c:pt idx="38">
                  <c:v>17</c:v>
                </c:pt>
                <c:pt idx="39">
                  <c:v>13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96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9275"/>
          <c:w val="0.47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4"/>
          <c:w val="0.84825"/>
          <c:h val="0.636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2012'!$B$109:$BA$109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25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30</c:v>
                </c:pt>
                <c:pt idx="11">
                  <c:v>22</c:v>
                </c:pt>
                <c:pt idx="12">
                  <c:v>12</c:v>
                </c:pt>
                <c:pt idx="13">
                  <c:v>25</c:v>
                </c:pt>
                <c:pt idx="14">
                  <c:v>20</c:v>
                </c:pt>
                <c:pt idx="15">
                  <c:v>53</c:v>
                </c:pt>
                <c:pt idx="16">
                  <c:v>54</c:v>
                </c:pt>
                <c:pt idx="17">
                  <c:v>42</c:v>
                </c:pt>
                <c:pt idx="18">
                  <c:v>59</c:v>
                </c:pt>
                <c:pt idx="19">
                  <c:v>39</c:v>
                </c:pt>
                <c:pt idx="20">
                  <c:v>31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17</c:v>
                </c:pt>
                <c:pt idx="25">
                  <c:v>19</c:v>
                </c:pt>
                <c:pt idx="26">
                  <c:v>19</c:v>
                </c:pt>
                <c:pt idx="27">
                  <c:v>10</c:v>
                </c:pt>
                <c:pt idx="28">
                  <c:v>11</c:v>
                </c:pt>
                <c:pt idx="29">
                  <c:v>22</c:v>
                </c:pt>
                <c:pt idx="30">
                  <c:v>17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23</c:v>
                </c:pt>
                <c:pt idx="40">
                  <c:v>11</c:v>
                </c:pt>
                <c:pt idx="41">
                  <c:v>3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14</c:v>
                </c:pt>
                <c:pt idx="47">
                  <c:v>22</c:v>
                </c:pt>
                <c:pt idx="48">
                  <c:v>12</c:v>
                </c:pt>
                <c:pt idx="49">
                  <c:v>8</c:v>
                </c:pt>
                <c:pt idx="50">
                  <c:v>14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2012'!$B$110:$BA$110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37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40</c:v>
                </c:pt>
                <c:pt idx="16">
                  <c:v>46</c:v>
                </c:pt>
                <c:pt idx="17">
                  <c:v>0</c:v>
                </c:pt>
                <c:pt idx="18">
                  <c:v>24</c:v>
                </c:pt>
                <c:pt idx="19">
                  <c:v>15</c:v>
                </c:pt>
                <c:pt idx="20">
                  <c:v>1</c:v>
                </c:pt>
                <c:pt idx="21">
                  <c:v>31</c:v>
                </c:pt>
                <c:pt idx="22">
                  <c:v>23</c:v>
                </c:pt>
                <c:pt idx="23">
                  <c:v>7</c:v>
                </c:pt>
                <c:pt idx="24">
                  <c:v>32</c:v>
                </c:pt>
                <c:pt idx="25">
                  <c:v>12</c:v>
                </c:pt>
                <c:pt idx="26">
                  <c:v>11</c:v>
                </c:pt>
                <c:pt idx="27">
                  <c:v>0</c:v>
                </c:pt>
                <c:pt idx="28">
                  <c:v>32</c:v>
                </c:pt>
                <c:pt idx="29">
                  <c:v>14</c:v>
                </c:pt>
                <c:pt idx="30">
                  <c:v>0</c:v>
                </c:pt>
                <c:pt idx="31">
                  <c:v>22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26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0</c:v>
                </c:pt>
                <c:pt idx="45">
                  <c:v>26</c:v>
                </c:pt>
                <c:pt idx="46">
                  <c:v>11</c:v>
                </c:pt>
                <c:pt idx="47">
                  <c:v>16</c:v>
                </c:pt>
                <c:pt idx="48">
                  <c:v>12</c:v>
                </c:pt>
                <c:pt idx="49">
                  <c:v>11</c:v>
                </c:pt>
                <c:pt idx="50">
                  <c:v>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2012'!$B$111:$BA$111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14</c:v>
                </c:pt>
                <c:pt idx="7">
                  <c:v>29</c:v>
                </c:pt>
                <c:pt idx="8">
                  <c:v>21</c:v>
                </c:pt>
                <c:pt idx="9">
                  <c:v>13</c:v>
                </c:pt>
                <c:pt idx="10">
                  <c:v>20</c:v>
                </c:pt>
                <c:pt idx="11">
                  <c:v>28</c:v>
                </c:pt>
                <c:pt idx="12">
                  <c:v>28</c:v>
                </c:pt>
                <c:pt idx="13">
                  <c:v>25</c:v>
                </c:pt>
                <c:pt idx="14">
                  <c:v>53</c:v>
                </c:pt>
                <c:pt idx="15">
                  <c:v>42</c:v>
                </c:pt>
                <c:pt idx="16">
                  <c:v>22</c:v>
                </c:pt>
                <c:pt idx="17">
                  <c:v>27</c:v>
                </c:pt>
                <c:pt idx="18">
                  <c:v>19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17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13</c:v>
                </c:pt>
                <c:pt idx="45">
                  <c:v>31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17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2012'!$B$112:$BA$112</c:f>
              <c:numCache>
                <c:ptCount val="52"/>
                <c:pt idx="0">
                  <c:v>30</c:v>
                </c:pt>
                <c:pt idx="1">
                  <c:v>40</c:v>
                </c:pt>
                <c:pt idx="2">
                  <c:v>42</c:v>
                </c:pt>
                <c:pt idx="3">
                  <c:v>0</c:v>
                </c:pt>
                <c:pt idx="4">
                  <c:v>22</c:v>
                </c:pt>
                <c:pt idx="5">
                  <c:v>21</c:v>
                </c:pt>
                <c:pt idx="6">
                  <c:v>43</c:v>
                </c:pt>
                <c:pt idx="7">
                  <c:v>27</c:v>
                </c:pt>
                <c:pt idx="8">
                  <c:v>41</c:v>
                </c:pt>
                <c:pt idx="9">
                  <c:v>64</c:v>
                </c:pt>
                <c:pt idx="10">
                  <c:v>73</c:v>
                </c:pt>
                <c:pt idx="11">
                  <c:v>44</c:v>
                </c:pt>
                <c:pt idx="12">
                  <c:v>36</c:v>
                </c:pt>
                <c:pt idx="13">
                  <c:v>35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  <c:pt idx="17">
                  <c:v>15</c:v>
                </c:pt>
                <c:pt idx="18">
                  <c:v>24</c:v>
                </c:pt>
                <c:pt idx="19">
                  <c:v>16</c:v>
                </c:pt>
                <c:pt idx="20">
                  <c:v>73</c:v>
                </c:pt>
                <c:pt idx="21">
                  <c:v>16</c:v>
                </c:pt>
                <c:pt idx="22">
                  <c:v>47</c:v>
                </c:pt>
                <c:pt idx="23">
                  <c:v>61</c:v>
                </c:pt>
                <c:pt idx="24">
                  <c:v>38</c:v>
                </c:pt>
                <c:pt idx="25">
                  <c:v>41</c:v>
                </c:pt>
                <c:pt idx="26">
                  <c:v>39</c:v>
                </c:pt>
                <c:pt idx="27">
                  <c:v>0</c:v>
                </c:pt>
                <c:pt idx="28">
                  <c:v>35</c:v>
                </c:pt>
                <c:pt idx="29">
                  <c:v>52</c:v>
                </c:pt>
                <c:pt idx="30">
                  <c:v>34</c:v>
                </c:pt>
                <c:pt idx="31">
                  <c:v>39</c:v>
                </c:pt>
                <c:pt idx="32">
                  <c:v>43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42</c:v>
                </c:pt>
                <c:pt idx="37">
                  <c:v>26</c:v>
                </c:pt>
                <c:pt idx="38">
                  <c:v>29</c:v>
                </c:pt>
                <c:pt idx="39">
                  <c:v>21</c:v>
                </c:pt>
                <c:pt idx="40">
                  <c:v>0</c:v>
                </c:pt>
                <c:pt idx="41">
                  <c:v>72</c:v>
                </c:pt>
                <c:pt idx="42">
                  <c:v>51</c:v>
                </c:pt>
                <c:pt idx="43">
                  <c:v>53</c:v>
                </c:pt>
                <c:pt idx="44">
                  <c:v>38</c:v>
                </c:pt>
                <c:pt idx="45">
                  <c:v>0</c:v>
                </c:pt>
                <c:pt idx="46">
                  <c:v>45</c:v>
                </c:pt>
                <c:pt idx="47">
                  <c:v>20</c:v>
                </c:pt>
                <c:pt idx="48">
                  <c:v>21</c:v>
                </c:pt>
                <c:pt idx="49">
                  <c:v>25</c:v>
                </c:pt>
                <c:pt idx="50">
                  <c:v>14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1"/>
          <c:w val="0.53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ESP, 2012</a:t>
            </a:r>
          </a:p>
        </c:rich>
      </c:tx>
      <c:layout>
        <c:manualLayout>
          <c:xMode val="factor"/>
          <c:yMode val="factor"/>
          <c:x val="0.03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25"/>
          <c:w val="0.868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23 REGISTRO CONSOL 2012'!$B$228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2012'!$B$229:$B$232</c:f>
              <c:numCache>
                <c:ptCount val="4"/>
                <c:pt idx="0">
                  <c:v>70</c:v>
                </c:pt>
                <c:pt idx="1">
                  <c:v>100</c:v>
                </c:pt>
                <c:pt idx="2">
                  <c:v>49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'GVE 23 REGISTRO CONSOL 2012'!$C$228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2012'!$C$229:$C$232</c:f>
              <c:numCache>
                <c:ptCount val="4"/>
                <c:pt idx="0">
                  <c:v>337</c:v>
                </c:pt>
                <c:pt idx="1">
                  <c:v>431</c:v>
                </c:pt>
                <c:pt idx="2">
                  <c:v>215</c:v>
                </c:pt>
                <c:pt idx="3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'GVE 23 REGISTRO CONSOL 2012'!$D$228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2012'!$D$229:$D$232</c:f>
              <c:numCache>
                <c:ptCount val="4"/>
                <c:pt idx="0">
                  <c:v>257</c:v>
                </c:pt>
                <c:pt idx="1">
                  <c:v>248</c:v>
                </c:pt>
                <c:pt idx="2">
                  <c:v>183</c:v>
                </c:pt>
                <c:pt idx="3">
                  <c:v>182</c:v>
                </c:pt>
              </c:numCache>
            </c:numRef>
          </c:val>
        </c:ser>
        <c:ser>
          <c:idx val="3"/>
          <c:order val="3"/>
          <c:tx>
            <c:strRef>
              <c:f>'GVE 23 REGISTRO CONSOL 2012'!$E$228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2012'!$E$229:$E$232</c:f>
              <c:numCache>
                <c:ptCount val="4"/>
                <c:pt idx="0">
                  <c:v>1660</c:v>
                </c:pt>
                <c:pt idx="1">
                  <c:v>1657</c:v>
                </c:pt>
                <c:pt idx="2">
                  <c:v>951</c:v>
                </c:pt>
                <c:pt idx="3">
                  <c:v>914</c:v>
                </c:pt>
              </c:numCache>
            </c:numRef>
          </c:val>
        </c:ser>
        <c:ser>
          <c:idx val="4"/>
          <c:order val="4"/>
          <c:tx>
            <c:strRef>
              <c:f>'GVE 23 REGISTRO CONSOL 2012'!$F$228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4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5"/>
          <c:y val="0.926"/>
          <c:w val="0.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BD118" sqref="BD118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8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71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6"/>
      <c r="B10" s="116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6" t="s">
        <v>31</v>
      </c>
      <c r="B13" s="108" t="s">
        <v>19</v>
      </c>
      <c r="C13" s="109"/>
      <c r="D13" s="109"/>
      <c r="E13" s="109"/>
      <c r="F13" s="109"/>
      <c r="G13" s="110"/>
      <c r="H13" s="108" t="s">
        <v>20</v>
      </c>
      <c r="I13" s="109"/>
      <c r="J13" s="109"/>
      <c r="K13" s="109"/>
      <c r="L13" s="110"/>
      <c r="M13" s="118" t="s">
        <v>32</v>
      </c>
      <c r="N13" s="114" t="s">
        <v>33</v>
      </c>
      <c r="O13" s="120" t="s">
        <v>34</v>
      </c>
      <c r="P13" s="104" t="s">
        <v>50</v>
      </c>
      <c r="Q13" s="104" t="s">
        <v>51</v>
      </c>
    </row>
    <row r="14" spans="1:17" s="13" customFormat="1" ht="12" thickBot="1">
      <c r="A14" s="107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9"/>
      <c r="N14" s="115"/>
      <c r="O14" s="121"/>
      <c r="P14" s="105"/>
      <c r="Q14" s="105"/>
    </row>
    <row r="15" spans="1:17" ht="11.25">
      <c r="A15" s="30">
        <v>1</v>
      </c>
      <c r="B15" s="1">
        <v>1</v>
      </c>
      <c r="C15" s="1">
        <v>21</v>
      </c>
      <c r="D15" s="1">
        <v>39</v>
      </c>
      <c r="E15" s="1">
        <v>201</v>
      </c>
      <c r="F15" s="1">
        <v>0</v>
      </c>
      <c r="G15" s="35">
        <v>262</v>
      </c>
      <c r="H15" s="1">
        <v>55</v>
      </c>
      <c r="I15" s="1">
        <v>35</v>
      </c>
      <c r="J15" s="1">
        <v>171</v>
      </c>
      <c r="K15" s="1">
        <v>1</v>
      </c>
      <c r="L15" s="35">
        <v>262</v>
      </c>
      <c r="M15" s="46">
        <v>10</v>
      </c>
      <c r="N15" s="30">
        <v>9</v>
      </c>
      <c r="O15" s="97">
        <f aca="true" t="shared" si="0" ref="O15:O68">(N15*100/M15)</f>
        <v>90</v>
      </c>
      <c r="P15" s="68">
        <v>51</v>
      </c>
      <c r="Q15" s="97">
        <f>(M15*100/P15)</f>
        <v>19.607843137254903</v>
      </c>
    </row>
    <row r="16" spans="1:17" ht="11.25">
      <c r="A16" s="22">
        <v>2</v>
      </c>
      <c r="B16" s="1">
        <v>4</v>
      </c>
      <c r="C16" s="1">
        <v>29</v>
      </c>
      <c r="D16" s="1">
        <v>32</v>
      </c>
      <c r="E16" s="1">
        <v>167</v>
      </c>
      <c r="F16" s="1">
        <v>0</v>
      </c>
      <c r="G16" s="35">
        <v>232</v>
      </c>
      <c r="H16" s="1">
        <v>89</v>
      </c>
      <c r="I16" s="1">
        <v>11</v>
      </c>
      <c r="J16" s="1">
        <v>132</v>
      </c>
      <c r="K16" s="1">
        <v>0</v>
      </c>
      <c r="L16" s="35">
        <v>232</v>
      </c>
      <c r="M16" s="46">
        <v>10</v>
      </c>
      <c r="N16" s="22">
        <v>9</v>
      </c>
      <c r="O16" s="67">
        <f t="shared" si="0"/>
        <v>90</v>
      </c>
      <c r="P16" s="69">
        <v>51</v>
      </c>
      <c r="Q16" s="100">
        <f aca="true" t="shared" si="1" ref="Q16:Q68">(M16*100/P16)</f>
        <v>19.607843137254903</v>
      </c>
    </row>
    <row r="17" spans="1:17" ht="11.25">
      <c r="A17" s="22">
        <v>3</v>
      </c>
      <c r="B17" s="1">
        <v>6</v>
      </c>
      <c r="C17" s="1">
        <v>25</v>
      </c>
      <c r="D17" s="1">
        <v>13</v>
      </c>
      <c r="E17" s="1">
        <v>155</v>
      </c>
      <c r="F17" s="1">
        <v>0</v>
      </c>
      <c r="G17" s="35">
        <v>199</v>
      </c>
      <c r="H17" s="1">
        <v>73</v>
      </c>
      <c r="I17" s="1">
        <v>34</v>
      </c>
      <c r="J17" s="1">
        <v>91</v>
      </c>
      <c r="K17" s="1">
        <v>1</v>
      </c>
      <c r="L17" s="35">
        <v>199</v>
      </c>
      <c r="M17" s="46">
        <v>10</v>
      </c>
      <c r="N17" s="22">
        <v>8</v>
      </c>
      <c r="O17" s="67">
        <f t="shared" si="0"/>
        <v>80</v>
      </c>
      <c r="P17" s="69">
        <v>51</v>
      </c>
      <c r="Q17" s="100">
        <f t="shared" si="1"/>
        <v>19.607843137254903</v>
      </c>
    </row>
    <row r="18" spans="1:17" ht="11.25">
      <c r="A18" s="22">
        <v>4</v>
      </c>
      <c r="B18" s="1">
        <v>5</v>
      </c>
      <c r="C18" s="1">
        <v>15</v>
      </c>
      <c r="D18" s="1">
        <v>17</v>
      </c>
      <c r="E18" s="1">
        <v>90</v>
      </c>
      <c r="F18" s="1">
        <v>0</v>
      </c>
      <c r="G18" s="35">
        <v>127</v>
      </c>
      <c r="H18" s="1">
        <v>46</v>
      </c>
      <c r="I18" s="1">
        <v>14</v>
      </c>
      <c r="J18" s="1">
        <v>67</v>
      </c>
      <c r="K18" s="1">
        <v>0</v>
      </c>
      <c r="L18" s="35">
        <v>127</v>
      </c>
      <c r="M18" s="46">
        <v>10</v>
      </c>
      <c r="N18" s="22">
        <v>7</v>
      </c>
      <c r="O18" s="67">
        <f t="shared" si="0"/>
        <v>70</v>
      </c>
      <c r="P18" s="69">
        <v>51</v>
      </c>
      <c r="Q18" s="100">
        <f t="shared" si="1"/>
        <v>19.607843137254903</v>
      </c>
    </row>
    <row r="19" spans="1:17" ht="11.25">
      <c r="A19" s="22">
        <v>5</v>
      </c>
      <c r="B19" s="1">
        <v>3</v>
      </c>
      <c r="C19" s="1">
        <v>16</v>
      </c>
      <c r="D19" s="1">
        <v>7</v>
      </c>
      <c r="E19" s="1">
        <v>121</v>
      </c>
      <c r="F19" s="1">
        <v>0</v>
      </c>
      <c r="G19" s="35">
        <v>147</v>
      </c>
      <c r="H19" s="1">
        <v>68</v>
      </c>
      <c r="I19" s="1">
        <v>10</v>
      </c>
      <c r="J19" s="1">
        <v>64</v>
      </c>
      <c r="K19" s="1">
        <v>5</v>
      </c>
      <c r="L19" s="35">
        <v>147</v>
      </c>
      <c r="M19" s="46">
        <v>10</v>
      </c>
      <c r="N19" s="22">
        <v>9</v>
      </c>
      <c r="O19" s="67">
        <f t="shared" si="0"/>
        <v>90</v>
      </c>
      <c r="P19" s="69">
        <v>51</v>
      </c>
      <c r="Q19" s="100">
        <f t="shared" si="1"/>
        <v>19.607843137254903</v>
      </c>
    </row>
    <row r="20" spans="1:17" ht="11.25">
      <c r="A20" s="22">
        <v>6</v>
      </c>
      <c r="B20" s="1">
        <v>3</v>
      </c>
      <c r="C20" s="1">
        <v>14</v>
      </c>
      <c r="D20" s="1">
        <v>17</v>
      </c>
      <c r="E20" s="1">
        <v>82</v>
      </c>
      <c r="F20" s="1">
        <v>0</v>
      </c>
      <c r="G20" s="35">
        <v>116</v>
      </c>
      <c r="H20" s="1">
        <v>54</v>
      </c>
      <c r="I20" s="1">
        <v>9</v>
      </c>
      <c r="J20" s="1">
        <v>53</v>
      </c>
      <c r="K20" s="1">
        <v>0</v>
      </c>
      <c r="L20" s="35">
        <v>116</v>
      </c>
      <c r="M20" s="46">
        <v>10</v>
      </c>
      <c r="N20" s="22">
        <v>8</v>
      </c>
      <c r="O20" s="67">
        <f t="shared" si="0"/>
        <v>80</v>
      </c>
      <c r="P20" s="69">
        <v>51</v>
      </c>
      <c r="Q20" s="100">
        <f t="shared" si="1"/>
        <v>19.607843137254903</v>
      </c>
    </row>
    <row r="21" spans="1:17" ht="11.25">
      <c r="A21" s="22">
        <v>7</v>
      </c>
      <c r="B21" s="1">
        <v>4</v>
      </c>
      <c r="C21" s="1">
        <v>27</v>
      </c>
      <c r="D21" s="1">
        <v>14</v>
      </c>
      <c r="E21" s="1">
        <v>90</v>
      </c>
      <c r="F21" s="1">
        <v>0</v>
      </c>
      <c r="G21" s="35">
        <v>135</v>
      </c>
      <c r="H21" s="1">
        <v>56</v>
      </c>
      <c r="I21" s="1">
        <v>15</v>
      </c>
      <c r="J21" s="1">
        <v>64</v>
      </c>
      <c r="K21" s="1">
        <v>0</v>
      </c>
      <c r="L21" s="35">
        <v>135</v>
      </c>
      <c r="M21" s="46">
        <v>10</v>
      </c>
      <c r="N21" s="22">
        <v>7</v>
      </c>
      <c r="O21" s="67">
        <f t="shared" si="0"/>
        <v>70</v>
      </c>
      <c r="P21" s="69">
        <v>51</v>
      </c>
      <c r="Q21" s="100">
        <f t="shared" si="1"/>
        <v>19.607843137254903</v>
      </c>
    </row>
    <row r="22" spans="1:17" ht="11.25">
      <c r="A22" s="22">
        <v>8</v>
      </c>
      <c r="B22" s="1">
        <v>3</v>
      </c>
      <c r="C22" s="1">
        <v>29</v>
      </c>
      <c r="D22" s="1">
        <v>12</v>
      </c>
      <c r="E22" s="1">
        <v>132</v>
      </c>
      <c r="F22" s="1">
        <v>0</v>
      </c>
      <c r="G22" s="35">
        <v>176</v>
      </c>
      <c r="H22" s="1">
        <v>70</v>
      </c>
      <c r="I22" s="1">
        <v>27</v>
      </c>
      <c r="J22" s="1">
        <v>79</v>
      </c>
      <c r="K22" s="1">
        <v>0</v>
      </c>
      <c r="L22" s="35">
        <v>176</v>
      </c>
      <c r="M22" s="46">
        <v>10</v>
      </c>
      <c r="N22" s="22">
        <v>8</v>
      </c>
      <c r="O22" s="67">
        <f t="shared" si="0"/>
        <v>80</v>
      </c>
      <c r="P22" s="69">
        <v>51</v>
      </c>
      <c r="Q22" s="100">
        <f t="shared" si="1"/>
        <v>19.607843137254903</v>
      </c>
    </row>
    <row r="23" spans="1:17" ht="11.25">
      <c r="A23" s="22">
        <v>9</v>
      </c>
      <c r="B23" s="1">
        <v>2</v>
      </c>
      <c r="C23" s="1">
        <v>28</v>
      </c>
      <c r="D23" s="1">
        <v>20</v>
      </c>
      <c r="E23" s="1">
        <v>123</v>
      </c>
      <c r="F23" s="1">
        <v>0</v>
      </c>
      <c r="G23" s="35">
        <v>173</v>
      </c>
      <c r="H23" s="1">
        <v>87</v>
      </c>
      <c r="I23" s="1">
        <v>25</v>
      </c>
      <c r="J23" s="1">
        <v>61</v>
      </c>
      <c r="K23" s="1">
        <v>0</v>
      </c>
      <c r="L23" s="35">
        <v>173</v>
      </c>
      <c r="M23" s="46">
        <v>10</v>
      </c>
      <c r="N23" s="22">
        <v>8</v>
      </c>
      <c r="O23" s="67">
        <f t="shared" si="0"/>
        <v>80</v>
      </c>
      <c r="P23" s="69">
        <v>51</v>
      </c>
      <c r="Q23" s="100">
        <f t="shared" si="1"/>
        <v>19.607843137254903</v>
      </c>
    </row>
    <row r="24" spans="1:17" ht="11.25">
      <c r="A24" s="22">
        <v>10</v>
      </c>
      <c r="B24" s="1">
        <v>15</v>
      </c>
      <c r="C24" s="1">
        <v>30</v>
      </c>
      <c r="D24" s="1">
        <v>17</v>
      </c>
      <c r="E24" s="1">
        <v>100</v>
      </c>
      <c r="F24" s="1">
        <v>0</v>
      </c>
      <c r="G24" s="35">
        <v>162</v>
      </c>
      <c r="H24" s="1">
        <v>77</v>
      </c>
      <c r="I24" s="1">
        <v>25</v>
      </c>
      <c r="J24" s="1">
        <v>60</v>
      </c>
      <c r="K24" s="1">
        <v>0</v>
      </c>
      <c r="L24" s="35">
        <v>162</v>
      </c>
      <c r="M24" s="46">
        <v>10</v>
      </c>
      <c r="N24" s="22">
        <v>8</v>
      </c>
      <c r="O24" s="67">
        <f t="shared" si="0"/>
        <v>80</v>
      </c>
      <c r="P24" s="69">
        <v>51</v>
      </c>
      <c r="Q24" s="100">
        <f t="shared" si="1"/>
        <v>19.607843137254903</v>
      </c>
    </row>
    <row r="25" spans="1:17" ht="11.25">
      <c r="A25" s="22">
        <v>11</v>
      </c>
      <c r="B25" s="1">
        <v>10</v>
      </c>
      <c r="C25" s="1">
        <v>25</v>
      </c>
      <c r="D25" s="1">
        <v>23</v>
      </c>
      <c r="E25" s="1">
        <v>137</v>
      </c>
      <c r="F25" s="1">
        <v>0</v>
      </c>
      <c r="G25" s="35">
        <v>195</v>
      </c>
      <c r="H25" s="1">
        <v>99</v>
      </c>
      <c r="I25" s="1">
        <v>39</v>
      </c>
      <c r="J25" s="1">
        <v>57</v>
      </c>
      <c r="K25" s="1">
        <v>0</v>
      </c>
      <c r="L25" s="35">
        <v>195</v>
      </c>
      <c r="M25" s="46">
        <v>10</v>
      </c>
      <c r="N25" s="22">
        <v>7</v>
      </c>
      <c r="O25" s="67">
        <f t="shared" si="0"/>
        <v>70</v>
      </c>
      <c r="P25" s="69">
        <v>51</v>
      </c>
      <c r="Q25" s="100">
        <f t="shared" si="1"/>
        <v>19.607843137254903</v>
      </c>
    </row>
    <row r="26" spans="1:17" ht="11.25">
      <c r="A26" s="22">
        <v>12</v>
      </c>
      <c r="B26" s="1">
        <v>8</v>
      </c>
      <c r="C26" s="1">
        <v>44</v>
      </c>
      <c r="D26" s="1">
        <v>24</v>
      </c>
      <c r="E26" s="1">
        <v>165</v>
      </c>
      <c r="F26" s="1">
        <v>0</v>
      </c>
      <c r="G26" s="35">
        <v>241</v>
      </c>
      <c r="H26" s="1">
        <v>130</v>
      </c>
      <c r="I26" s="1">
        <v>30</v>
      </c>
      <c r="J26" s="1">
        <v>81</v>
      </c>
      <c r="K26" s="1">
        <v>0</v>
      </c>
      <c r="L26" s="35">
        <v>241</v>
      </c>
      <c r="M26" s="46">
        <v>10</v>
      </c>
      <c r="N26" s="22">
        <v>8</v>
      </c>
      <c r="O26" s="67">
        <f t="shared" si="0"/>
        <v>80</v>
      </c>
      <c r="P26" s="69">
        <v>51</v>
      </c>
      <c r="Q26" s="100">
        <f t="shared" si="1"/>
        <v>19.607843137254903</v>
      </c>
    </row>
    <row r="27" spans="1:17" ht="11.25">
      <c r="A27" s="22">
        <v>13</v>
      </c>
      <c r="B27" s="1">
        <v>6</v>
      </c>
      <c r="C27" s="1">
        <v>34</v>
      </c>
      <c r="D27" s="1">
        <v>22</v>
      </c>
      <c r="E27" s="1">
        <v>97</v>
      </c>
      <c r="F27" s="1">
        <v>0</v>
      </c>
      <c r="G27" s="35">
        <v>159</v>
      </c>
      <c r="H27" s="1">
        <v>74</v>
      </c>
      <c r="I27" s="1">
        <v>19</v>
      </c>
      <c r="J27" s="1">
        <v>65</v>
      </c>
      <c r="K27" s="1">
        <v>1</v>
      </c>
      <c r="L27" s="35">
        <v>159</v>
      </c>
      <c r="M27" s="46">
        <v>10</v>
      </c>
      <c r="N27" s="22">
        <v>8</v>
      </c>
      <c r="O27" s="67">
        <f t="shared" si="0"/>
        <v>80</v>
      </c>
      <c r="P27" s="69">
        <v>51</v>
      </c>
      <c r="Q27" s="100">
        <f t="shared" si="1"/>
        <v>19.607843137254903</v>
      </c>
    </row>
    <row r="28" spans="1:17" ht="11.25">
      <c r="A28" s="22">
        <v>14</v>
      </c>
      <c r="B28" s="34">
        <v>6</v>
      </c>
      <c r="C28" s="14">
        <v>36</v>
      </c>
      <c r="D28" s="14">
        <v>25</v>
      </c>
      <c r="E28" s="14">
        <v>164</v>
      </c>
      <c r="F28" s="23">
        <v>0</v>
      </c>
      <c r="G28" s="35">
        <v>231</v>
      </c>
      <c r="H28" s="34">
        <v>81</v>
      </c>
      <c r="I28" s="14">
        <v>44</v>
      </c>
      <c r="J28" s="14">
        <v>106</v>
      </c>
      <c r="K28" s="23">
        <v>0</v>
      </c>
      <c r="L28" s="35">
        <v>231</v>
      </c>
      <c r="M28" s="46">
        <v>10</v>
      </c>
      <c r="N28" s="22">
        <v>8</v>
      </c>
      <c r="O28" s="67">
        <f t="shared" si="0"/>
        <v>80</v>
      </c>
      <c r="P28" s="69">
        <v>51</v>
      </c>
      <c r="Q28" s="100">
        <f t="shared" si="1"/>
        <v>19.607843137254903</v>
      </c>
    </row>
    <row r="29" spans="1:17" ht="11.25">
      <c r="A29" s="22">
        <v>15</v>
      </c>
      <c r="B29" s="34">
        <v>10</v>
      </c>
      <c r="C29" s="14">
        <v>41</v>
      </c>
      <c r="D29" s="14">
        <v>27</v>
      </c>
      <c r="E29" s="14">
        <v>127</v>
      </c>
      <c r="F29" s="23">
        <v>0</v>
      </c>
      <c r="G29" s="35">
        <v>205</v>
      </c>
      <c r="H29" s="34">
        <v>89</v>
      </c>
      <c r="I29" s="14">
        <v>29</v>
      </c>
      <c r="J29" s="14">
        <v>87</v>
      </c>
      <c r="K29" s="23">
        <v>0</v>
      </c>
      <c r="L29" s="35">
        <v>205</v>
      </c>
      <c r="M29" s="46">
        <v>10</v>
      </c>
      <c r="N29" s="22">
        <v>7</v>
      </c>
      <c r="O29" s="67">
        <f t="shared" si="0"/>
        <v>70</v>
      </c>
      <c r="P29" s="69">
        <v>51</v>
      </c>
      <c r="Q29" s="100">
        <f t="shared" si="1"/>
        <v>19.607843137254903</v>
      </c>
    </row>
    <row r="30" spans="1:17" ht="11.25">
      <c r="A30" s="22">
        <v>16</v>
      </c>
      <c r="B30" s="34">
        <v>15</v>
      </c>
      <c r="C30" s="14">
        <v>50</v>
      </c>
      <c r="D30" s="14">
        <v>21</v>
      </c>
      <c r="E30" s="14">
        <v>190</v>
      </c>
      <c r="F30" s="23">
        <v>0</v>
      </c>
      <c r="G30" s="35">
        <v>276</v>
      </c>
      <c r="H30" s="34">
        <v>113</v>
      </c>
      <c r="I30" s="14">
        <v>72</v>
      </c>
      <c r="J30" s="14">
        <v>91</v>
      </c>
      <c r="K30" s="23">
        <v>0</v>
      </c>
      <c r="L30" s="35">
        <v>276</v>
      </c>
      <c r="M30" s="46">
        <v>10</v>
      </c>
      <c r="N30" s="22">
        <v>9</v>
      </c>
      <c r="O30" s="67">
        <f t="shared" si="0"/>
        <v>90</v>
      </c>
      <c r="P30" s="69">
        <v>51</v>
      </c>
      <c r="Q30" s="100">
        <f t="shared" si="1"/>
        <v>19.607843137254903</v>
      </c>
    </row>
    <row r="31" spans="1:17" ht="11.25">
      <c r="A31" s="22">
        <v>17</v>
      </c>
      <c r="B31" s="34">
        <v>15</v>
      </c>
      <c r="C31" s="14">
        <v>33</v>
      </c>
      <c r="D31" s="14">
        <v>23</v>
      </c>
      <c r="E31" s="14">
        <v>140</v>
      </c>
      <c r="F31" s="23">
        <v>0</v>
      </c>
      <c r="G31" s="35">
        <v>211</v>
      </c>
      <c r="H31" s="34">
        <v>103</v>
      </c>
      <c r="I31" s="14">
        <v>58</v>
      </c>
      <c r="J31" s="14">
        <v>50</v>
      </c>
      <c r="K31" s="23">
        <v>0</v>
      </c>
      <c r="L31" s="35">
        <v>211</v>
      </c>
      <c r="M31" s="46">
        <v>10</v>
      </c>
      <c r="N31" s="22">
        <v>8</v>
      </c>
      <c r="O31" s="67">
        <f t="shared" si="0"/>
        <v>80</v>
      </c>
      <c r="P31" s="69">
        <v>51</v>
      </c>
      <c r="Q31" s="100">
        <f t="shared" si="1"/>
        <v>19.607843137254903</v>
      </c>
    </row>
    <row r="32" spans="1:17" ht="11.25">
      <c r="A32" s="22">
        <v>18</v>
      </c>
      <c r="B32" s="34">
        <v>8</v>
      </c>
      <c r="C32" s="14">
        <v>33</v>
      </c>
      <c r="D32" s="14">
        <v>20</v>
      </c>
      <c r="E32" s="14">
        <v>132</v>
      </c>
      <c r="F32" s="23">
        <v>0</v>
      </c>
      <c r="G32" s="35">
        <v>193</v>
      </c>
      <c r="H32" s="34">
        <v>94</v>
      </c>
      <c r="I32" s="14">
        <v>27</v>
      </c>
      <c r="J32" s="14">
        <v>65</v>
      </c>
      <c r="K32" s="23">
        <v>7</v>
      </c>
      <c r="L32" s="35">
        <v>193</v>
      </c>
      <c r="M32" s="46">
        <v>10</v>
      </c>
      <c r="N32" s="22">
        <v>9</v>
      </c>
      <c r="O32" s="67">
        <f t="shared" si="0"/>
        <v>90</v>
      </c>
      <c r="P32" s="69">
        <v>51</v>
      </c>
      <c r="Q32" s="100">
        <f t="shared" si="1"/>
        <v>19.607843137254903</v>
      </c>
    </row>
    <row r="33" spans="1:17" ht="11.25">
      <c r="A33" s="22">
        <v>19</v>
      </c>
      <c r="B33" s="34">
        <v>7</v>
      </c>
      <c r="C33" s="14">
        <v>32</v>
      </c>
      <c r="D33" s="14">
        <v>19</v>
      </c>
      <c r="E33" s="14">
        <v>161</v>
      </c>
      <c r="F33" s="23">
        <v>0</v>
      </c>
      <c r="G33" s="35">
        <v>219</v>
      </c>
      <c r="H33" s="34">
        <v>101</v>
      </c>
      <c r="I33" s="14">
        <v>33</v>
      </c>
      <c r="J33" s="14">
        <v>85</v>
      </c>
      <c r="K33" s="23">
        <v>0</v>
      </c>
      <c r="L33" s="35">
        <v>219</v>
      </c>
      <c r="M33" s="46">
        <v>10</v>
      </c>
      <c r="N33" s="22">
        <v>8</v>
      </c>
      <c r="O33" s="67">
        <f t="shared" si="0"/>
        <v>80</v>
      </c>
      <c r="P33" s="69">
        <v>51</v>
      </c>
      <c r="Q33" s="100">
        <f t="shared" si="1"/>
        <v>19.607843137254903</v>
      </c>
    </row>
    <row r="34" spans="1:17" ht="11.25">
      <c r="A34" s="22">
        <v>20</v>
      </c>
      <c r="B34" s="34">
        <v>7</v>
      </c>
      <c r="C34" s="14">
        <v>28</v>
      </c>
      <c r="D34" s="14">
        <v>13</v>
      </c>
      <c r="E34" s="14">
        <v>95</v>
      </c>
      <c r="F34" s="23">
        <v>0</v>
      </c>
      <c r="G34" s="35">
        <v>143</v>
      </c>
      <c r="H34" s="34">
        <v>67</v>
      </c>
      <c r="I34" s="14">
        <v>11</v>
      </c>
      <c r="J34" s="14">
        <v>65</v>
      </c>
      <c r="K34" s="23">
        <v>0</v>
      </c>
      <c r="L34" s="35">
        <v>143</v>
      </c>
      <c r="M34" s="46">
        <v>10</v>
      </c>
      <c r="N34" s="22">
        <v>7</v>
      </c>
      <c r="O34" s="67">
        <f t="shared" si="0"/>
        <v>70</v>
      </c>
      <c r="P34" s="69">
        <v>51</v>
      </c>
      <c r="Q34" s="100">
        <f t="shared" si="1"/>
        <v>19.607843137254903</v>
      </c>
    </row>
    <row r="35" spans="1:17" ht="11.25">
      <c r="A35" s="22">
        <v>21</v>
      </c>
      <c r="B35" s="34">
        <v>5</v>
      </c>
      <c r="C35" s="14">
        <v>43</v>
      </c>
      <c r="D35" s="14">
        <v>23</v>
      </c>
      <c r="E35" s="14">
        <v>157</v>
      </c>
      <c r="F35" s="23">
        <v>0</v>
      </c>
      <c r="G35" s="35">
        <v>228</v>
      </c>
      <c r="H35" s="34">
        <v>57</v>
      </c>
      <c r="I35" s="14">
        <v>57</v>
      </c>
      <c r="J35" s="14">
        <v>114</v>
      </c>
      <c r="K35" s="23">
        <v>0</v>
      </c>
      <c r="L35" s="35">
        <v>228</v>
      </c>
      <c r="M35" s="46">
        <v>10</v>
      </c>
      <c r="N35" s="22">
        <v>8</v>
      </c>
      <c r="O35" s="67">
        <f t="shared" si="0"/>
        <v>80</v>
      </c>
      <c r="P35" s="69">
        <v>51</v>
      </c>
      <c r="Q35" s="100">
        <f t="shared" si="1"/>
        <v>19.607843137254903</v>
      </c>
    </row>
    <row r="36" spans="1:17" ht="11.25">
      <c r="A36" s="22">
        <v>22</v>
      </c>
      <c r="B36" s="34">
        <v>6</v>
      </c>
      <c r="C36" s="14">
        <v>26</v>
      </c>
      <c r="D36" s="14">
        <v>19</v>
      </c>
      <c r="E36" s="14">
        <v>100</v>
      </c>
      <c r="F36" s="23">
        <v>0</v>
      </c>
      <c r="G36" s="35">
        <v>151</v>
      </c>
      <c r="H36" s="34">
        <v>98</v>
      </c>
      <c r="I36" s="14">
        <v>10</v>
      </c>
      <c r="J36" s="14">
        <v>43</v>
      </c>
      <c r="K36" s="23">
        <v>0</v>
      </c>
      <c r="L36" s="35">
        <v>151</v>
      </c>
      <c r="M36" s="46">
        <v>10</v>
      </c>
      <c r="N36" s="22">
        <v>8</v>
      </c>
      <c r="O36" s="67">
        <f t="shared" si="0"/>
        <v>80</v>
      </c>
      <c r="P36" s="69">
        <v>51</v>
      </c>
      <c r="Q36" s="100">
        <f t="shared" si="1"/>
        <v>19.607843137254903</v>
      </c>
    </row>
    <row r="37" spans="1:17" ht="11.25">
      <c r="A37" s="22">
        <v>23</v>
      </c>
      <c r="B37" s="34">
        <v>9</v>
      </c>
      <c r="C37" s="14">
        <v>22</v>
      </c>
      <c r="D37" s="14">
        <v>12</v>
      </c>
      <c r="E37" s="14">
        <v>93</v>
      </c>
      <c r="F37" s="23">
        <v>0</v>
      </c>
      <c r="G37" s="35">
        <v>136</v>
      </c>
      <c r="H37" s="34">
        <v>61</v>
      </c>
      <c r="I37" s="14">
        <v>28</v>
      </c>
      <c r="J37" s="14">
        <v>47</v>
      </c>
      <c r="K37" s="23">
        <v>0</v>
      </c>
      <c r="L37" s="35">
        <v>136</v>
      </c>
      <c r="M37" s="46">
        <v>10</v>
      </c>
      <c r="N37" s="22">
        <v>7</v>
      </c>
      <c r="O37" s="67">
        <f t="shared" si="0"/>
        <v>70</v>
      </c>
      <c r="P37" s="69">
        <v>51</v>
      </c>
      <c r="Q37" s="100">
        <f t="shared" si="1"/>
        <v>19.607843137254903</v>
      </c>
    </row>
    <row r="38" spans="1:17" ht="11.25">
      <c r="A38" s="22">
        <v>24</v>
      </c>
      <c r="B38" s="34">
        <v>6</v>
      </c>
      <c r="C38" s="14">
        <v>33</v>
      </c>
      <c r="D38" s="14">
        <v>25</v>
      </c>
      <c r="E38" s="14">
        <v>138</v>
      </c>
      <c r="F38" s="23">
        <v>0</v>
      </c>
      <c r="G38" s="35">
        <v>202</v>
      </c>
      <c r="H38" s="34">
        <v>88</v>
      </c>
      <c r="I38" s="14">
        <v>33</v>
      </c>
      <c r="J38" s="14">
        <v>80</v>
      </c>
      <c r="K38" s="23">
        <v>1</v>
      </c>
      <c r="L38" s="35">
        <v>202</v>
      </c>
      <c r="M38" s="46">
        <v>10</v>
      </c>
      <c r="N38" s="22">
        <v>9</v>
      </c>
      <c r="O38" s="67">
        <f t="shared" si="0"/>
        <v>90</v>
      </c>
      <c r="P38" s="69">
        <v>51</v>
      </c>
      <c r="Q38" s="100">
        <f t="shared" si="1"/>
        <v>19.607843137254903</v>
      </c>
    </row>
    <row r="39" spans="1:17" ht="11.25">
      <c r="A39" s="22">
        <v>25</v>
      </c>
      <c r="B39" s="34">
        <v>2</v>
      </c>
      <c r="C39" s="14">
        <v>26</v>
      </c>
      <c r="D39" s="14">
        <v>16</v>
      </c>
      <c r="E39" s="14">
        <v>98</v>
      </c>
      <c r="F39" s="23">
        <v>0</v>
      </c>
      <c r="G39" s="35">
        <v>142</v>
      </c>
      <c r="H39" s="34">
        <v>73</v>
      </c>
      <c r="I39" s="14">
        <v>19</v>
      </c>
      <c r="J39" s="14">
        <v>50</v>
      </c>
      <c r="K39" s="23">
        <v>0</v>
      </c>
      <c r="L39" s="35">
        <v>142</v>
      </c>
      <c r="M39" s="46">
        <v>10</v>
      </c>
      <c r="N39" s="22">
        <v>7</v>
      </c>
      <c r="O39" s="67">
        <f t="shared" si="0"/>
        <v>70</v>
      </c>
      <c r="P39" s="69">
        <v>51</v>
      </c>
      <c r="Q39" s="100">
        <f t="shared" si="1"/>
        <v>19.607843137254903</v>
      </c>
    </row>
    <row r="40" spans="1:17" ht="11.25">
      <c r="A40" s="22">
        <v>26</v>
      </c>
      <c r="B40" s="34">
        <v>4</v>
      </c>
      <c r="C40" s="14">
        <v>28</v>
      </c>
      <c r="D40" s="14">
        <v>5</v>
      </c>
      <c r="E40" s="14">
        <v>62</v>
      </c>
      <c r="F40" s="23">
        <v>0</v>
      </c>
      <c r="G40" s="35">
        <v>99</v>
      </c>
      <c r="H40" s="34">
        <v>50</v>
      </c>
      <c r="I40" s="14">
        <v>21</v>
      </c>
      <c r="J40" s="14">
        <v>27</v>
      </c>
      <c r="K40" s="23">
        <v>1</v>
      </c>
      <c r="L40" s="35">
        <v>99</v>
      </c>
      <c r="M40" s="46">
        <v>10</v>
      </c>
      <c r="N40" s="22">
        <v>8</v>
      </c>
      <c r="O40" s="67">
        <f t="shared" si="0"/>
        <v>80</v>
      </c>
      <c r="P40" s="69">
        <v>51</v>
      </c>
      <c r="Q40" s="100">
        <f t="shared" si="1"/>
        <v>19.607843137254903</v>
      </c>
    </row>
    <row r="41" spans="1:17" ht="11.25">
      <c r="A41" s="22">
        <v>27</v>
      </c>
      <c r="B41" s="34">
        <v>8</v>
      </c>
      <c r="C41" s="14">
        <v>21</v>
      </c>
      <c r="D41" s="14">
        <v>10</v>
      </c>
      <c r="E41" s="14">
        <v>66</v>
      </c>
      <c r="F41" s="23">
        <v>0</v>
      </c>
      <c r="G41" s="35">
        <v>105</v>
      </c>
      <c r="H41" s="34">
        <v>43</v>
      </c>
      <c r="I41" s="14">
        <v>19</v>
      </c>
      <c r="J41" s="14">
        <v>43</v>
      </c>
      <c r="K41" s="23">
        <v>0</v>
      </c>
      <c r="L41" s="35">
        <v>105</v>
      </c>
      <c r="M41" s="46">
        <v>10</v>
      </c>
      <c r="N41" s="22">
        <v>7</v>
      </c>
      <c r="O41" s="67">
        <f t="shared" si="0"/>
        <v>70</v>
      </c>
      <c r="P41" s="69">
        <v>51</v>
      </c>
      <c r="Q41" s="100">
        <f t="shared" si="1"/>
        <v>19.607843137254903</v>
      </c>
    </row>
    <row r="42" spans="1:17" ht="11.25">
      <c r="A42" s="22">
        <v>28</v>
      </c>
      <c r="B42" s="34">
        <v>0</v>
      </c>
      <c r="C42" s="14">
        <v>6</v>
      </c>
      <c r="D42" s="14">
        <v>8</v>
      </c>
      <c r="E42" s="14">
        <v>29</v>
      </c>
      <c r="F42" s="23">
        <v>0</v>
      </c>
      <c r="G42" s="35">
        <v>43</v>
      </c>
      <c r="H42" s="34">
        <v>13</v>
      </c>
      <c r="I42" s="14">
        <v>13</v>
      </c>
      <c r="J42" s="14">
        <v>16</v>
      </c>
      <c r="K42" s="23">
        <v>1</v>
      </c>
      <c r="L42" s="35">
        <v>43</v>
      </c>
      <c r="M42" s="46">
        <v>10</v>
      </c>
      <c r="N42" s="22">
        <v>6</v>
      </c>
      <c r="O42" s="67">
        <f t="shared" si="0"/>
        <v>60</v>
      </c>
      <c r="P42" s="69">
        <v>51</v>
      </c>
      <c r="Q42" s="100">
        <f t="shared" si="1"/>
        <v>19.607843137254903</v>
      </c>
    </row>
    <row r="43" spans="1:17" ht="11.25">
      <c r="A43" s="22">
        <v>29</v>
      </c>
      <c r="B43" s="34">
        <v>3</v>
      </c>
      <c r="C43" s="14">
        <v>18</v>
      </c>
      <c r="D43" s="14">
        <v>10</v>
      </c>
      <c r="E43" s="14">
        <v>74</v>
      </c>
      <c r="F43" s="23">
        <v>0</v>
      </c>
      <c r="G43" s="35">
        <v>105</v>
      </c>
      <c r="H43" s="34">
        <v>54</v>
      </c>
      <c r="I43" s="14">
        <v>16</v>
      </c>
      <c r="J43" s="14">
        <v>35</v>
      </c>
      <c r="K43" s="23">
        <v>0</v>
      </c>
      <c r="L43" s="35">
        <v>105</v>
      </c>
      <c r="M43" s="46">
        <v>10</v>
      </c>
      <c r="N43" s="22">
        <v>8</v>
      </c>
      <c r="O43" s="67">
        <f t="shared" si="0"/>
        <v>80</v>
      </c>
      <c r="P43" s="69">
        <v>51</v>
      </c>
      <c r="Q43" s="100">
        <f t="shared" si="1"/>
        <v>19.607843137254903</v>
      </c>
    </row>
    <row r="44" spans="1:17" ht="11.25">
      <c r="A44" s="22">
        <v>30</v>
      </c>
      <c r="B44" s="34">
        <v>2</v>
      </c>
      <c r="C44" s="14">
        <v>21</v>
      </c>
      <c r="D44" s="14">
        <v>14</v>
      </c>
      <c r="E44" s="14">
        <v>87</v>
      </c>
      <c r="F44" s="23">
        <v>0</v>
      </c>
      <c r="G44" s="35">
        <v>124</v>
      </c>
      <c r="H44" s="34">
        <v>43</v>
      </c>
      <c r="I44" s="14">
        <v>24</v>
      </c>
      <c r="J44" s="14">
        <v>56</v>
      </c>
      <c r="K44" s="23">
        <v>1</v>
      </c>
      <c r="L44" s="35">
        <v>124</v>
      </c>
      <c r="M44" s="46">
        <v>10</v>
      </c>
      <c r="N44" s="22">
        <v>8</v>
      </c>
      <c r="O44" s="67">
        <f t="shared" si="0"/>
        <v>80</v>
      </c>
      <c r="P44" s="69">
        <v>51</v>
      </c>
      <c r="Q44" s="100">
        <f t="shared" si="1"/>
        <v>19.607843137254903</v>
      </c>
    </row>
    <row r="45" spans="1:17" ht="11.25">
      <c r="A45" s="22">
        <v>31</v>
      </c>
      <c r="B45" s="34">
        <v>2</v>
      </c>
      <c r="C45" s="14">
        <v>17</v>
      </c>
      <c r="D45" s="14">
        <v>10</v>
      </c>
      <c r="E45" s="14">
        <v>66</v>
      </c>
      <c r="F45" s="23">
        <v>0</v>
      </c>
      <c r="G45" s="35">
        <v>95</v>
      </c>
      <c r="H45" s="34">
        <v>37</v>
      </c>
      <c r="I45" s="14">
        <v>9</v>
      </c>
      <c r="J45" s="14">
        <v>49</v>
      </c>
      <c r="K45" s="23">
        <v>0</v>
      </c>
      <c r="L45" s="35">
        <v>95</v>
      </c>
      <c r="M45" s="46">
        <v>10</v>
      </c>
      <c r="N45" s="22">
        <v>8</v>
      </c>
      <c r="O45" s="67">
        <f t="shared" si="0"/>
        <v>80</v>
      </c>
      <c r="P45" s="69">
        <v>51</v>
      </c>
      <c r="Q45" s="100">
        <f t="shared" si="1"/>
        <v>19.607843137254903</v>
      </c>
    </row>
    <row r="46" spans="1:17" ht="11.25">
      <c r="A46" s="22">
        <v>32</v>
      </c>
      <c r="B46" s="34">
        <v>4</v>
      </c>
      <c r="C46" s="14">
        <v>11</v>
      </c>
      <c r="D46" s="14">
        <v>19</v>
      </c>
      <c r="E46" s="14">
        <v>104</v>
      </c>
      <c r="F46" s="23">
        <v>0</v>
      </c>
      <c r="G46" s="35">
        <v>138</v>
      </c>
      <c r="H46" s="34">
        <v>53</v>
      </c>
      <c r="I46" s="14">
        <v>18</v>
      </c>
      <c r="J46" s="14">
        <v>67</v>
      </c>
      <c r="K46" s="23">
        <v>0</v>
      </c>
      <c r="L46" s="35">
        <v>138</v>
      </c>
      <c r="M46" s="46">
        <v>10</v>
      </c>
      <c r="N46" s="22">
        <v>9</v>
      </c>
      <c r="O46" s="67">
        <f t="shared" si="0"/>
        <v>90</v>
      </c>
      <c r="P46" s="69">
        <v>51</v>
      </c>
      <c r="Q46" s="100">
        <f t="shared" si="1"/>
        <v>19.607843137254903</v>
      </c>
    </row>
    <row r="47" spans="1:17" ht="11.25">
      <c r="A47" s="22">
        <v>33</v>
      </c>
      <c r="B47" s="34">
        <v>3</v>
      </c>
      <c r="C47" s="14">
        <v>23</v>
      </c>
      <c r="D47" s="14">
        <v>12</v>
      </c>
      <c r="E47" s="14">
        <v>86</v>
      </c>
      <c r="F47" s="23">
        <v>0</v>
      </c>
      <c r="G47" s="35">
        <v>124</v>
      </c>
      <c r="H47" s="34">
        <v>68</v>
      </c>
      <c r="I47" s="14">
        <v>11</v>
      </c>
      <c r="J47" s="14">
        <v>45</v>
      </c>
      <c r="K47" s="23">
        <v>0</v>
      </c>
      <c r="L47" s="35">
        <v>124</v>
      </c>
      <c r="M47" s="46">
        <v>10</v>
      </c>
      <c r="N47" s="22">
        <v>8</v>
      </c>
      <c r="O47" s="67">
        <f t="shared" si="0"/>
        <v>80</v>
      </c>
      <c r="P47" s="69">
        <v>51</v>
      </c>
      <c r="Q47" s="100">
        <f t="shared" si="1"/>
        <v>19.607843137254903</v>
      </c>
    </row>
    <row r="48" spans="1:17" ht="11.25">
      <c r="A48" s="22">
        <v>34</v>
      </c>
      <c r="B48" s="34">
        <v>8</v>
      </c>
      <c r="C48" s="14">
        <v>13</v>
      </c>
      <c r="D48" s="14">
        <v>13</v>
      </c>
      <c r="E48" s="14">
        <v>86</v>
      </c>
      <c r="F48" s="23">
        <v>0</v>
      </c>
      <c r="G48" s="35">
        <v>120</v>
      </c>
      <c r="H48" s="34">
        <v>50</v>
      </c>
      <c r="I48" s="14">
        <v>19</v>
      </c>
      <c r="J48" s="14">
        <v>51</v>
      </c>
      <c r="K48" s="23">
        <v>0</v>
      </c>
      <c r="L48" s="35">
        <v>120</v>
      </c>
      <c r="M48" s="46">
        <v>10</v>
      </c>
      <c r="N48" s="22">
        <v>8</v>
      </c>
      <c r="O48" s="67">
        <f t="shared" si="0"/>
        <v>80</v>
      </c>
      <c r="P48" s="69">
        <v>51</v>
      </c>
      <c r="Q48" s="100">
        <f t="shared" si="1"/>
        <v>19.607843137254903</v>
      </c>
    </row>
    <row r="49" spans="1:17" ht="11.25">
      <c r="A49" s="22">
        <v>35</v>
      </c>
      <c r="B49" s="34">
        <v>3</v>
      </c>
      <c r="C49" s="14">
        <v>17</v>
      </c>
      <c r="D49" s="14">
        <v>22</v>
      </c>
      <c r="E49" s="14">
        <v>70</v>
      </c>
      <c r="F49" s="23">
        <v>0</v>
      </c>
      <c r="G49" s="35">
        <v>112</v>
      </c>
      <c r="H49" s="34">
        <v>34</v>
      </c>
      <c r="I49" s="14">
        <v>18</v>
      </c>
      <c r="J49" s="14">
        <v>59</v>
      </c>
      <c r="K49" s="23">
        <v>1</v>
      </c>
      <c r="L49" s="35">
        <v>112</v>
      </c>
      <c r="M49" s="46">
        <v>10</v>
      </c>
      <c r="N49" s="22">
        <v>9</v>
      </c>
      <c r="O49" s="67">
        <f t="shared" si="0"/>
        <v>90</v>
      </c>
      <c r="P49" s="69">
        <v>51</v>
      </c>
      <c r="Q49" s="100">
        <f t="shared" si="1"/>
        <v>19.607843137254903</v>
      </c>
    </row>
    <row r="50" spans="1:17" ht="11.25">
      <c r="A50" s="22">
        <v>36</v>
      </c>
      <c r="B50" s="34">
        <v>5</v>
      </c>
      <c r="C50" s="14">
        <v>11</v>
      </c>
      <c r="D50" s="14">
        <v>14</v>
      </c>
      <c r="E50" s="14">
        <v>64</v>
      </c>
      <c r="F50" s="23">
        <v>0</v>
      </c>
      <c r="G50" s="35">
        <v>94</v>
      </c>
      <c r="H50" s="34">
        <v>36</v>
      </c>
      <c r="I50" s="14">
        <v>16</v>
      </c>
      <c r="J50" s="14">
        <v>42</v>
      </c>
      <c r="K50" s="23">
        <v>0</v>
      </c>
      <c r="L50" s="35">
        <v>94</v>
      </c>
      <c r="M50" s="46">
        <v>10</v>
      </c>
      <c r="N50" s="22">
        <v>7</v>
      </c>
      <c r="O50" s="67">
        <f t="shared" si="0"/>
        <v>70</v>
      </c>
      <c r="P50" s="69">
        <v>51</v>
      </c>
      <c r="Q50" s="100">
        <f t="shared" si="1"/>
        <v>19.607843137254903</v>
      </c>
    </row>
    <row r="51" spans="1:17" ht="11.25">
      <c r="A51" s="22">
        <v>37</v>
      </c>
      <c r="B51" s="34">
        <v>2</v>
      </c>
      <c r="C51" s="14">
        <v>18</v>
      </c>
      <c r="D51" s="14">
        <v>18</v>
      </c>
      <c r="E51" s="14">
        <v>90</v>
      </c>
      <c r="F51" s="23">
        <v>0</v>
      </c>
      <c r="G51" s="35">
        <v>128</v>
      </c>
      <c r="H51" s="34">
        <v>38</v>
      </c>
      <c r="I51" s="14">
        <v>19</v>
      </c>
      <c r="J51" s="14">
        <v>68</v>
      </c>
      <c r="K51" s="23">
        <v>3</v>
      </c>
      <c r="L51" s="35">
        <v>128</v>
      </c>
      <c r="M51" s="46">
        <v>10</v>
      </c>
      <c r="N51" s="22">
        <v>8</v>
      </c>
      <c r="O51" s="67">
        <f t="shared" si="0"/>
        <v>80</v>
      </c>
      <c r="P51" s="69">
        <v>51</v>
      </c>
      <c r="Q51" s="100">
        <f t="shared" si="1"/>
        <v>19.607843137254903</v>
      </c>
    </row>
    <row r="52" spans="1:17" ht="11.25">
      <c r="A52" s="22">
        <v>38</v>
      </c>
      <c r="B52" s="34">
        <v>4</v>
      </c>
      <c r="C52" s="14">
        <v>17</v>
      </c>
      <c r="D52" s="14">
        <v>11</v>
      </c>
      <c r="E52" s="14">
        <v>59</v>
      </c>
      <c r="F52" s="23">
        <v>0</v>
      </c>
      <c r="G52" s="35">
        <v>91</v>
      </c>
      <c r="H52" s="34">
        <v>43</v>
      </c>
      <c r="I52" s="14">
        <v>8</v>
      </c>
      <c r="J52" s="14">
        <v>40</v>
      </c>
      <c r="K52" s="23">
        <v>0</v>
      </c>
      <c r="L52" s="35">
        <v>91</v>
      </c>
      <c r="M52" s="46">
        <v>10</v>
      </c>
      <c r="N52" s="22">
        <v>8</v>
      </c>
      <c r="O52" s="67">
        <f t="shared" si="0"/>
        <v>80</v>
      </c>
      <c r="P52" s="69">
        <v>51</v>
      </c>
      <c r="Q52" s="100">
        <f t="shared" si="1"/>
        <v>19.607843137254903</v>
      </c>
    </row>
    <row r="53" spans="1:17" ht="11.25">
      <c r="A53" s="22">
        <v>39</v>
      </c>
      <c r="B53" s="34">
        <v>5</v>
      </c>
      <c r="C53" s="14">
        <v>22</v>
      </c>
      <c r="D53" s="14">
        <v>22</v>
      </c>
      <c r="E53" s="14">
        <v>70</v>
      </c>
      <c r="F53" s="23">
        <v>0</v>
      </c>
      <c r="G53" s="35">
        <v>119</v>
      </c>
      <c r="H53" s="34">
        <v>46</v>
      </c>
      <c r="I53" s="14">
        <v>21</v>
      </c>
      <c r="J53" s="14">
        <v>52</v>
      </c>
      <c r="K53" s="23">
        <v>0</v>
      </c>
      <c r="L53" s="35">
        <v>119</v>
      </c>
      <c r="M53" s="46">
        <v>10</v>
      </c>
      <c r="N53" s="22">
        <v>9</v>
      </c>
      <c r="O53" s="67">
        <f t="shared" si="0"/>
        <v>90</v>
      </c>
      <c r="P53" s="69">
        <v>51</v>
      </c>
      <c r="Q53" s="100">
        <f t="shared" si="1"/>
        <v>19.607843137254903</v>
      </c>
    </row>
    <row r="54" spans="1:17" ht="11.25">
      <c r="A54" s="22">
        <v>40</v>
      </c>
      <c r="B54" s="34">
        <v>7</v>
      </c>
      <c r="C54" s="14">
        <v>23</v>
      </c>
      <c r="D54" s="14">
        <v>24</v>
      </c>
      <c r="E54" s="14">
        <v>62</v>
      </c>
      <c r="F54" s="23">
        <v>0</v>
      </c>
      <c r="G54" s="35">
        <v>116</v>
      </c>
      <c r="H54" s="34">
        <v>52</v>
      </c>
      <c r="I54" s="14">
        <v>22</v>
      </c>
      <c r="J54" s="14">
        <v>42</v>
      </c>
      <c r="K54" s="23">
        <v>0</v>
      </c>
      <c r="L54" s="35">
        <v>116</v>
      </c>
      <c r="M54" s="46">
        <v>10</v>
      </c>
      <c r="N54" s="22">
        <v>9</v>
      </c>
      <c r="O54" s="67">
        <f t="shared" si="0"/>
        <v>90</v>
      </c>
      <c r="P54" s="69">
        <v>51</v>
      </c>
      <c r="Q54" s="100">
        <f t="shared" si="1"/>
        <v>19.607843137254903</v>
      </c>
    </row>
    <row r="55" spans="1:17" ht="11.25">
      <c r="A55" s="22">
        <v>41</v>
      </c>
      <c r="B55" s="34">
        <v>3</v>
      </c>
      <c r="C55" s="14">
        <v>9</v>
      </c>
      <c r="D55" s="14">
        <v>6</v>
      </c>
      <c r="E55" s="14">
        <v>47</v>
      </c>
      <c r="F55" s="23">
        <v>0</v>
      </c>
      <c r="G55" s="35">
        <v>65</v>
      </c>
      <c r="H55" s="34">
        <v>30</v>
      </c>
      <c r="I55" s="14">
        <v>11</v>
      </c>
      <c r="J55" s="14">
        <v>23</v>
      </c>
      <c r="K55" s="23">
        <v>1</v>
      </c>
      <c r="L55" s="35">
        <v>65</v>
      </c>
      <c r="M55" s="46">
        <v>10</v>
      </c>
      <c r="N55" s="22">
        <v>7</v>
      </c>
      <c r="O55" s="67">
        <f t="shared" si="0"/>
        <v>70</v>
      </c>
      <c r="P55" s="69">
        <v>51</v>
      </c>
      <c r="Q55" s="100">
        <f t="shared" si="1"/>
        <v>19.607843137254903</v>
      </c>
    </row>
    <row r="56" spans="1:17" ht="11.25">
      <c r="A56" s="22">
        <v>42</v>
      </c>
      <c r="B56" s="34">
        <v>3</v>
      </c>
      <c r="C56" s="14">
        <v>27</v>
      </c>
      <c r="D56" s="14">
        <v>16</v>
      </c>
      <c r="E56" s="14">
        <v>65</v>
      </c>
      <c r="F56" s="23">
        <v>0</v>
      </c>
      <c r="G56" s="35">
        <v>111</v>
      </c>
      <c r="H56" s="34">
        <v>27</v>
      </c>
      <c r="I56" s="14">
        <v>42</v>
      </c>
      <c r="J56" s="14">
        <v>42</v>
      </c>
      <c r="K56" s="23">
        <v>0</v>
      </c>
      <c r="L56" s="35">
        <v>111</v>
      </c>
      <c r="M56" s="46">
        <v>10</v>
      </c>
      <c r="N56" s="22">
        <v>7</v>
      </c>
      <c r="O56" s="67">
        <f t="shared" si="0"/>
        <v>70</v>
      </c>
      <c r="P56" s="69">
        <v>51</v>
      </c>
      <c r="Q56" s="100">
        <f t="shared" si="1"/>
        <v>19.607843137254903</v>
      </c>
    </row>
    <row r="57" spans="1:17" ht="11.25">
      <c r="A57" s="22">
        <v>43</v>
      </c>
      <c r="B57" s="34">
        <v>10</v>
      </c>
      <c r="C57" s="14">
        <v>20</v>
      </c>
      <c r="D57" s="14">
        <v>19</v>
      </c>
      <c r="E57" s="14">
        <v>61</v>
      </c>
      <c r="F57" s="23">
        <v>0</v>
      </c>
      <c r="G57" s="35">
        <v>110</v>
      </c>
      <c r="H57" s="34">
        <v>34</v>
      </c>
      <c r="I57" s="14">
        <v>33</v>
      </c>
      <c r="J57" s="14">
        <v>43</v>
      </c>
      <c r="K57" s="23">
        <v>0</v>
      </c>
      <c r="L57" s="35">
        <v>110</v>
      </c>
      <c r="M57" s="46">
        <v>10</v>
      </c>
      <c r="N57" s="22">
        <v>8</v>
      </c>
      <c r="O57" s="67">
        <f t="shared" si="0"/>
        <v>80</v>
      </c>
      <c r="P57" s="69">
        <v>51</v>
      </c>
      <c r="Q57" s="100">
        <f t="shared" si="1"/>
        <v>19.607843137254903</v>
      </c>
    </row>
    <row r="58" spans="1:17" ht="11.25">
      <c r="A58" s="22">
        <v>44</v>
      </c>
      <c r="B58" s="34">
        <v>4</v>
      </c>
      <c r="C58" s="14">
        <v>25</v>
      </c>
      <c r="D58" s="14">
        <v>14</v>
      </c>
      <c r="E58" s="14">
        <v>71</v>
      </c>
      <c r="F58" s="23">
        <v>3</v>
      </c>
      <c r="G58" s="35">
        <v>117</v>
      </c>
      <c r="H58" s="34">
        <v>43</v>
      </c>
      <c r="I58" s="14">
        <v>30</v>
      </c>
      <c r="J58" s="14">
        <v>44</v>
      </c>
      <c r="K58" s="23">
        <v>0</v>
      </c>
      <c r="L58" s="35">
        <v>117</v>
      </c>
      <c r="M58" s="46">
        <v>10</v>
      </c>
      <c r="N58" s="22">
        <v>6</v>
      </c>
      <c r="O58" s="67">
        <f t="shared" si="0"/>
        <v>60</v>
      </c>
      <c r="P58" s="69">
        <v>51</v>
      </c>
      <c r="Q58" s="100">
        <f t="shared" si="1"/>
        <v>19.607843137254903</v>
      </c>
    </row>
    <row r="59" spans="1:17" ht="11.25">
      <c r="A59" s="22">
        <v>45</v>
      </c>
      <c r="B59" s="34">
        <v>3</v>
      </c>
      <c r="C59" s="14">
        <v>23</v>
      </c>
      <c r="D59" s="14">
        <v>10</v>
      </c>
      <c r="E59" s="14">
        <v>53</v>
      </c>
      <c r="F59" s="23">
        <v>0</v>
      </c>
      <c r="G59" s="35">
        <v>89</v>
      </c>
      <c r="H59" s="34">
        <v>35</v>
      </c>
      <c r="I59" s="14">
        <v>23</v>
      </c>
      <c r="J59" s="14">
        <v>31</v>
      </c>
      <c r="K59" s="23">
        <v>0</v>
      </c>
      <c r="L59" s="35">
        <v>89</v>
      </c>
      <c r="M59" s="46">
        <v>10</v>
      </c>
      <c r="N59" s="22">
        <v>6</v>
      </c>
      <c r="O59" s="67">
        <f t="shared" si="0"/>
        <v>60</v>
      </c>
      <c r="P59" s="69">
        <v>51</v>
      </c>
      <c r="Q59" s="100">
        <f t="shared" si="1"/>
        <v>19.607843137254903</v>
      </c>
    </row>
    <row r="60" spans="1:17" ht="11.25">
      <c r="A60" s="22">
        <v>46</v>
      </c>
      <c r="B60" s="34">
        <v>4</v>
      </c>
      <c r="C60" s="14">
        <v>22</v>
      </c>
      <c r="D60" s="14">
        <v>22</v>
      </c>
      <c r="E60" s="14">
        <v>91</v>
      </c>
      <c r="F60" s="23">
        <v>0</v>
      </c>
      <c r="G60" s="35">
        <v>139</v>
      </c>
      <c r="H60" s="34">
        <v>82</v>
      </c>
      <c r="I60" s="14">
        <v>13</v>
      </c>
      <c r="J60" s="14">
        <v>44</v>
      </c>
      <c r="K60" s="23">
        <v>0</v>
      </c>
      <c r="L60" s="35">
        <v>139</v>
      </c>
      <c r="M60" s="46">
        <v>10</v>
      </c>
      <c r="N60" s="22">
        <v>7</v>
      </c>
      <c r="O60" s="67">
        <f t="shared" si="0"/>
        <v>70</v>
      </c>
      <c r="P60" s="69">
        <v>51</v>
      </c>
      <c r="Q60" s="100">
        <f t="shared" si="1"/>
        <v>19.607843137254903</v>
      </c>
    </row>
    <row r="61" spans="1:17" ht="11.25">
      <c r="A61" s="22">
        <v>47</v>
      </c>
      <c r="B61" s="34">
        <v>13</v>
      </c>
      <c r="C61" s="14">
        <v>26</v>
      </c>
      <c r="D61" s="14">
        <v>16</v>
      </c>
      <c r="E61" s="14">
        <v>98</v>
      </c>
      <c r="F61" s="23">
        <v>0</v>
      </c>
      <c r="G61" s="35">
        <v>153</v>
      </c>
      <c r="H61" s="34">
        <v>84</v>
      </c>
      <c r="I61" s="14">
        <v>20</v>
      </c>
      <c r="J61" s="14">
        <v>48</v>
      </c>
      <c r="K61" s="23">
        <v>1</v>
      </c>
      <c r="L61" s="35">
        <v>153</v>
      </c>
      <c r="M61" s="46">
        <v>10</v>
      </c>
      <c r="N61" s="22">
        <v>10</v>
      </c>
      <c r="O61" s="67">
        <f t="shared" si="0"/>
        <v>100</v>
      </c>
      <c r="P61" s="69">
        <v>51</v>
      </c>
      <c r="Q61" s="100">
        <f t="shared" si="1"/>
        <v>19.607843137254903</v>
      </c>
    </row>
    <row r="62" spans="1:17" ht="11.25">
      <c r="A62" s="22">
        <v>48</v>
      </c>
      <c r="B62" s="34">
        <v>4</v>
      </c>
      <c r="C62" s="14">
        <v>19</v>
      </c>
      <c r="D62" s="14">
        <v>10</v>
      </c>
      <c r="E62" s="14">
        <v>54</v>
      </c>
      <c r="F62" s="23">
        <v>0</v>
      </c>
      <c r="G62" s="35">
        <v>87</v>
      </c>
      <c r="H62" s="34">
        <v>51</v>
      </c>
      <c r="I62" s="14">
        <v>14</v>
      </c>
      <c r="J62" s="14">
        <v>22</v>
      </c>
      <c r="K62" s="23">
        <v>0</v>
      </c>
      <c r="L62" s="35">
        <v>87</v>
      </c>
      <c r="M62" s="46">
        <v>10</v>
      </c>
      <c r="N62" s="22">
        <v>7</v>
      </c>
      <c r="O62" s="67">
        <f t="shared" si="0"/>
        <v>70</v>
      </c>
      <c r="P62" s="69">
        <v>51</v>
      </c>
      <c r="Q62" s="100">
        <f t="shared" si="1"/>
        <v>19.607843137254903</v>
      </c>
    </row>
    <row r="63" spans="1:17" ht="11.25">
      <c r="A63" s="22">
        <v>49</v>
      </c>
      <c r="B63" s="34">
        <v>2</v>
      </c>
      <c r="C63" s="14">
        <v>16</v>
      </c>
      <c r="D63" s="14">
        <v>11</v>
      </c>
      <c r="E63" s="14">
        <v>50</v>
      </c>
      <c r="F63" s="23">
        <v>0</v>
      </c>
      <c r="G63" s="35">
        <v>79</v>
      </c>
      <c r="H63" s="34">
        <v>24</v>
      </c>
      <c r="I63" s="14">
        <v>17</v>
      </c>
      <c r="J63" s="14">
        <v>38</v>
      </c>
      <c r="K63" s="23">
        <v>0</v>
      </c>
      <c r="L63" s="35">
        <v>79</v>
      </c>
      <c r="M63" s="46">
        <v>10</v>
      </c>
      <c r="N63" s="22">
        <v>7</v>
      </c>
      <c r="O63" s="67">
        <f t="shared" si="0"/>
        <v>70</v>
      </c>
      <c r="P63" s="69">
        <v>51</v>
      </c>
      <c r="Q63" s="100">
        <f t="shared" si="1"/>
        <v>19.607843137254903</v>
      </c>
    </row>
    <row r="64" spans="1:17" ht="11.25">
      <c r="A64" s="22">
        <v>50</v>
      </c>
      <c r="B64" s="34">
        <v>1</v>
      </c>
      <c r="C64" s="14">
        <v>13</v>
      </c>
      <c r="D64" s="14">
        <v>6</v>
      </c>
      <c r="E64" s="14">
        <v>70</v>
      </c>
      <c r="F64" s="23">
        <v>0</v>
      </c>
      <c r="G64" s="35">
        <v>90</v>
      </c>
      <c r="H64" s="34">
        <v>37</v>
      </c>
      <c r="I64" s="14">
        <v>11</v>
      </c>
      <c r="J64" s="14">
        <v>42</v>
      </c>
      <c r="K64" s="23">
        <v>0</v>
      </c>
      <c r="L64" s="35">
        <v>90</v>
      </c>
      <c r="M64" s="46">
        <v>10</v>
      </c>
      <c r="N64" s="22">
        <v>8</v>
      </c>
      <c r="O64" s="67">
        <f t="shared" si="0"/>
        <v>80</v>
      </c>
      <c r="P64" s="69">
        <v>51</v>
      </c>
      <c r="Q64" s="100">
        <f t="shared" si="1"/>
        <v>19.607843137254903</v>
      </c>
    </row>
    <row r="65" spans="1:17" ht="11.25">
      <c r="A65" s="22">
        <v>51</v>
      </c>
      <c r="B65" s="34">
        <v>1</v>
      </c>
      <c r="C65" s="14">
        <v>12</v>
      </c>
      <c r="D65" s="14">
        <v>11</v>
      </c>
      <c r="E65" s="14">
        <v>52</v>
      </c>
      <c r="F65" s="23">
        <v>0</v>
      </c>
      <c r="G65" s="35">
        <v>76</v>
      </c>
      <c r="H65" s="34">
        <v>34</v>
      </c>
      <c r="I65" s="14">
        <v>9</v>
      </c>
      <c r="J65" s="14">
        <v>33</v>
      </c>
      <c r="K65" s="23">
        <v>0</v>
      </c>
      <c r="L65" s="35">
        <v>76</v>
      </c>
      <c r="M65" s="46">
        <v>10</v>
      </c>
      <c r="N65" s="22">
        <v>7</v>
      </c>
      <c r="O65" s="67">
        <f t="shared" si="0"/>
        <v>70</v>
      </c>
      <c r="P65" s="69">
        <v>51</v>
      </c>
      <c r="Q65" s="100">
        <f t="shared" si="1"/>
        <v>19.607843137254903</v>
      </c>
    </row>
    <row r="66" spans="1:17" ht="11.25">
      <c r="A66" s="22">
        <v>52</v>
      </c>
      <c r="B66" s="34">
        <v>5</v>
      </c>
      <c r="C66" s="14">
        <v>34</v>
      </c>
      <c r="D66" s="14">
        <v>17</v>
      </c>
      <c r="E66" s="14">
        <v>140</v>
      </c>
      <c r="F66" s="23">
        <v>3</v>
      </c>
      <c r="G66" s="35">
        <v>199</v>
      </c>
      <c r="H66" s="34">
        <v>78</v>
      </c>
      <c r="I66" s="14">
        <v>31</v>
      </c>
      <c r="J66" s="14">
        <v>90</v>
      </c>
      <c r="K66" s="23">
        <v>0</v>
      </c>
      <c r="L66" s="35">
        <v>199</v>
      </c>
      <c r="M66" s="46">
        <v>10</v>
      </c>
      <c r="N66" s="22">
        <v>8</v>
      </c>
      <c r="O66" s="67">
        <f t="shared" si="0"/>
        <v>80</v>
      </c>
      <c r="P66" s="69">
        <v>51</v>
      </c>
      <c r="Q66" s="100">
        <f t="shared" si="1"/>
        <v>19.607843137254903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70"/>
      <c r="P67" s="69"/>
      <c r="Q67" s="100"/>
    </row>
    <row r="68" spans="1:17" ht="12" thickBot="1">
      <c r="A68" s="26" t="s">
        <v>35</v>
      </c>
      <c r="B68" s="40">
        <f aca="true" t="shared" si="2" ref="B68:L68">SUM(B15:B67)</f>
        <v>279</v>
      </c>
      <c r="C68" s="40">
        <f t="shared" si="2"/>
        <v>1252</v>
      </c>
      <c r="D68" s="40">
        <f t="shared" si="2"/>
        <v>870</v>
      </c>
      <c r="E68" s="40">
        <f t="shared" si="2"/>
        <v>5182</v>
      </c>
      <c r="F68" s="27">
        <f t="shared" si="2"/>
        <v>6</v>
      </c>
      <c r="G68" s="26">
        <f t="shared" si="2"/>
        <v>7589</v>
      </c>
      <c r="H68" s="40">
        <f t="shared" si="2"/>
        <v>3222</v>
      </c>
      <c r="I68" s="40">
        <f t="shared" si="2"/>
        <v>1222</v>
      </c>
      <c r="J68" s="40">
        <f t="shared" si="2"/>
        <v>3120</v>
      </c>
      <c r="K68" s="27">
        <f t="shared" si="2"/>
        <v>25</v>
      </c>
      <c r="L68" s="26">
        <f t="shared" si="2"/>
        <v>7589</v>
      </c>
      <c r="M68" s="27">
        <v>10</v>
      </c>
      <c r="N68" s="101">
        <f>SUM(N15:N66)/52</f>
        <v>7.826923076923077</v>
      </c>
      <c r="O68" s="103">
        <f t="shared" si="0"/>
        <v>78.26923076923076</v>
      </c>
      <c r="P68" s="78">
        <v>51</v>
      </c>
      <c r="Q68" s="102">
        <f t="shared" si="1"/>
        <v>19.607843137254903</v>
      </c>
    </row>
    <row r="69" ht="11.25">
      <c r="A69" s="31" t="s">
        <v>48</v>
      </c>
    </row>
    <row r="72" spans="1:56" ht="11.25">
      <c r="A72" s="12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4" ht="12" thickBot="1">
      <c r="A74" s="106" t="s">
        <v>0</v>
      </c>
      <c r="B74" s="108" t="s">
        <v>19</v>
      </c>
      <c r="C74" s="109"/>
      <c r="D74" s="109"/>
      <c r="E74" s="109"/>
      <c r="F74" s="109"/>
      <c r="G74" s="110"/>
      <c r="H74" s="108" t="s">
        <v>20</v>
      </c>
      <c r="I74" s="109"/>
      <c r="J74" s="109"/>
      <c r="K74" s="109"/>
      <c r="L74" s="109"/>
      <c r="M74" s="114" t="s">
        <v>21</v>
      </c>
      <c r="N74" s="15"/>
    </row>
    <row r="75" spans="1:14" ht="12" thickBot="1">
      <c r="A75" s="107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5"/>
      <c r="N75" s="15"/>
    </row>
    <row r="76" spans="1:14" ht="11.25">
      <c r="A76" s="42" t="s">
        <v>3</v>
      </c>
      <c r="B76" s="33">
        <v>0</v>
      </c>
      <c r="C76" s="32">
        <v>3</v>
      </c>
      <c r="D76" s="32">
        <v>6</v>
      </c>
      <c r="E76" s="32">
        <v>14</v>
      </c>
      <c r="F76" s="21">
        <v>0</v>
      </c>
      <c r="G76" s="35">
        <v>23</v>
      </c>
      <c r="H76" s="33">
        <v>4</v>
      </c>
      <c r="I76" s="32">
        <v>12</v>
      </c>
      <c r="J76" s="32">
        <v>0</v>
      </c>
      <c r="K76" s="21">
        <v>7</v>
      </c>
      <c r="L76" s="35">
        <v>23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15</v>
      </c>
      <c r="C78" s="14">
        <v>88</v>
      </c>
      <c r="D78" s="14">
        <v>83</v>
      </c>
      <c r="E78" s="14">
        <v>390</v>
      </c>
      <c r="F78" s="23">
        <v>0</v>
      </c>
      <c r="G78" s="35">
        <v>576</v>
      </c>
      <c r="H78" s="34">
        <v>576</v>
      </c>
      <c r="I78" s="14">
        <v>0</v>
      </c>
      <c r="J78" s="14">
        <v>0</v>
      </c>
      <c r="K78" s="23">
        <v>0</v>
      </c>
      <c r="L78" s="35">
        <v>576</v>
      </c>
      <c r="M78" s="22">
        <v>6</v>
      </c>
      <c r="N78" s="15"/>
    </row>
    <row r="79" spans="1:14" ht="11.25">
      <c r="A79" s="42" t="s">
        <v>7</v>
      </c>
      <c r="B79" s="34">
        <v>0</v>
      </c>
      <c r="C79" s="14">
        <v>0</v>
      </c>
      <c r="D79" s="14">
        <v>3</v>
      </c>
      <c r="E79" s="14">
        <v>9</v>
      </c>
      <c r="F79" s="23">
        <v>0</v>
      </c>
      <c r="G79" s="35">
        <v>12</v>
      </c>
      <c r="H79" s="34">
        <v>12</v>
      </c>
      <c r="I79" s="14">
        <v>0</v>
      </c>
      <c r="J79" s="14">
        <v>0</v>
      </c>
      <c r="K79" s="23">
        <v>0</v>
      </c>
      <c r="L79" s="35">
        <v>12</v>
      </c>
      <c r="M79" s="22">
        <v>1</v>
      </c>
      <c r="N79" s="15"/>
    </row>
    <row r="80" spans="1:14" ht="11.25">
      <c r="A80" s="42" t="s">
        <v>8</v>
      </c>
      <c r="B80" s="34">
        <v>23</v>
      </c>
      <c r="C80" s="14">
        <v>88</v>
      </c>
      <c r="D80" s="14">
        <v>56</v>
      </c>
      <c r="E80" s="14">
        <v>407</v>
      </c>
      <c r="F80" s="23">
        <v>0</v>
      </c>
      <c r="G80" s="35">
        <v>574</v>
      </c>
      <c r="H80" s="34">
        <v>247</v>
      </c>
      <c r="I80" s="14">
        <v>16</v>
      </c>
      <c r="J80" s="14">
        <v>311</v>
      </c>
      <c r="K80" s="23">
        <v>0</v>
      </c>
      <c r="L80" s="35">
        <v>574</v>
      </c>
      <c r="M80" s="22">
        <v>1</v>
      </c>
      <c r="N80" s="15"/>
    </row>
    <row r="81" spans="1:14" ht="11.25">
      <c r="A81" s="42" t="s">
        <v>9</v>
      </c>
      <c r="B81" s="34">
        <v>43</v>
      </c>
      <c r="C81" s="14">
        <v>144</v>
      </c>
      <c r="D81" s="14">
        <v>106</v>
      </c>
      <c r="E81" s="14">
        <v>806</v>
      </c>
      <c r="F81" s="23">
        <v>3</v>
      </c>
      <c r="G81" s="35">
        <v>1102</v>
      </c>
      <c r="H81" s="34">
        <v>209</v>
      </c>
      <c r="I81" s="14">
        <v>155</v>
      </c>
      <c r="J81" s="14">
        <v>732</v>
      </c>
      <c r="K81" s="23">
        <v>6</v>
      </c>
      <c r="L81" s="35">
        <v>1102</v>
      </c>
      <c r="M81" s="22">
        <v>8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15</v>
      </c>
      <c r="C83" s="14">
        <v>110</v>
      </c>
      <c r="D83" s="14">
        <v>61</v>
      </c>
      <c r="E83" s="14">
        <v>392</v>
      </c>
      <c r="F83" s="23">
        <v>0</v>
      </c>
      <c r="G83" s="35">
        <v>578</v>
      </c>
      <c r="H83" s="34">
        <v>134</v>
      </c>
      <c r="I83" s="14">
        <v>62</v>
      </c>
      <c r="J83" s="14">
        <v>382</v>
      </c>
      <c r="K83" s="23">
        <v>0</v>
      </c>
      <c r="L83" s="35">
        <v>578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33</v>
      </c>
      <c r="C85" s="14">
        <v>50</v>
      </c>
      <c r="D85" s="14">
        <v>46</v>
      </c>
      <c r="E85" s="14">
        <v>223</v>
      </c>
      <c r="F85" s="23">
        <v>0</v>
      </c>
      <c r="G85" s="35">
        <v>352</v>
      </c>
      <c r="H85" s="34">
        <v>3</v>
      </c>
      <c r="I85" s="14">
        <v>22</v>
      </c>
      <c r="J85" s="14">
        <v>324</v>
      </c>
      <c r="K85" s="23">
        <v>3</v>
      </c>
      <c r="L85" s="35">
        <v>352</v>
      </c>
      <c r="M85" s="22">
        <v>5</v>
      </c>
      <c r="N85" s="15"/>
    </row>
    <row r="86" spans="1:14" ht="11.25">
      <c r="A86" s="42" t="s">
        <v>14</v>
      </c>
      <c r="B86" s="34">
        <v>29</v>
      </c>
      <c r="C86" s="14">
        <v>177</v>
      </c>
      <c r="D86" s="14">
        <v>109</v>
      </c>
      <c r="E86" s="14">
        <v>732</v>
      </c>
      <c r="F86" s="23">
        <v>0</v>
      </c>
      <c r="G86" s="35">
        <v>1047</v>
      </c>
      <c r="H86" s="34">
        <v>483</v>
      </c>
      <c r="I86" s="14">
        <v>420</v>
      </c>
      <c r="J86" s="14">
        <v>141</v>
      </c>
      <c r="K86" s="23">
        <v>3</v>
      </c>
      <c r="L86" s="35">
        <v>1047</v>
      </c>
      <c r="M86" s="22">
        <v>1</v>
      </c>
      <c r="N86" s="15"/>
    </row>
    <row r="87" spans="1:14" ht="11.25">
      <c r="A87" s="42" t="s">
        <v>15</v>
      </c>
      <c r="B87" s="34">
        <v>23</v>
      </c>
      <c r="C87" s="14">
        <v>106</v>
      </c>
      <c r="D87" s="14">
        <v>81</v>
      </c>
      <c r="E87" s="14">
        <v>549</v>
      </c>
      <c r="F87" s="23">
        <v>0</v>
      </c>
      <c r="G87" s="35">
        <v>759</v>
      </c>
      <c r="H87" s="34">
        <v>569</v>
      </c>
      <c r="I87" s="14">
        <v>176</v>
      </c>
      <c r="J87" s="14">
        <v>13</v>
      </c>
      <c r="K87" s="23">
        <v>1</v>
      </c>
      <c r="L87" s="35">
        <v>759</v>
      </c>
      <c r="M87" s="22">
        <v>5</v>
      </c>
      <c r="N87" s="15"/>
    </row>
    <row r="88" spans="1:14" ht="11.25">
      <c r="A88" s="42" t="s">
        <v>16</v>
      </c>
      <c r="B88" s="34">
        <v>15</v>
      </c>
      <c r="C88" s="14">
        <v>142</v>
      </c>
      <c r="D88" s="14">
        <v>103</v>
      </c>
      <c r="E88" s="14">
        <v>562</v>
      </c>
      <c r="F88" s="23">
        <v>0</v>
      </c>
      <c r="G88" s="35">
        <v>822</v>
      </c>
      <c r="H88" s="34">
        <v>383</v>
      </c>
      <c r="I88" s="14">
        <v>3</v>
      </c>
      <c r="J88" s="14">
        <v>436</v>
      </c>
      <c r="K88" s="23">
        <v>0</v>
      </c>
      <c r="L88" s="35">
        <v>822</v>
      </c>
      <c r="M88" s="22">
        <v>3</v>
      </c>
      <c r="N88" s="15"/>
    </row>
    <row r="89" spans="1:14" ht="11.25">
      <c r="A89" s="42" t="s">
        <v>17</v>
      </c>
      <c r="B89" s="34">
        <v>83</v>
      </c>
      <c r="C89" s="14">
        <v>344</v>
      </c>
      <c r="D89" s="14">
        <v>216</v>
      </c>
      <c r="E89" s="14">
        <v>1098</v>
      </c>
      <c r="F89" s="23">
        <v>3</v>
      </c>
      <c r="G89" s="35">
        <v>1744</v>
      </c>
      <c r="H89" s="34">
        <v>602</v>
      </c>
      <c r="I89" s="14">
        <v>356</v>
      </c>
      <c r="J89" s="14">
        <v>781</v>
      </c>
      <c r="K89" s="23">
        <v>5</v>
      </c>
      <c r="L89" s="35">
        <v>1744</v>
      </c>
      <c r="M89" s="22">
        <v>15</v>
      </c>
      <c r="N89" s="15"/>
    </row>
    <row r="90" spans="1:14" ht="12" thickBot="1">
      <c r="A90" s="42" t="s">
        <v>18</v>
      </c>
      <c r="B90" s="38" t="s">
        <v>4</v>
      </c>
      <c r="C90" s="36" t="s">
        <v>4</v>
      </c>
      <c r="D90" s="36" t="s">
        <v>4</v>
      </c>
      <c r="E90" s="36" t="s">
        <v>4</v>
      </c>
      <c r="F90" s="37" t="s">
        <v>4</v>
      </c>
      <c r="G90" s="35" t="s">
        <v>4</v>
      </c>
      <c r="H90" s="38" t="s">
        <v>4</v>
      </c>
      <c r="I90" s="36" t="s">
        <v>4</v>
      </c>
      <c r="J90" s="36" t="s">
        <v>4</v>
      </c>
      <c r="K90" s="37" t="s">
        <v>4</v>
      </c>
      <c r="L90" s="35" t="s">
        <v>4</v>
      </c>
      <c r="M90" s="39" t="s">
        <v>4</v>
      </c>
      <c r="N90" s="15"/>
    </row>
    <row r="91" spans="1:14" ht="12" thickBot="1">
      <c r="A91" s="26" t="s">
        <v>30</v>
      </c>
      <c r="B91" s="48">
        <f>SUM(B76:B90)</f>
        <v>279</v>
      </c>
      <c r="C91" s="48">
        <f aca="true" t="shared" si="3" ref="C91:L91">SUM(C76:C90)</f>
        <v>1252</v>
      </c>
      <c r="D91" s="48">
        <f t="shared" si="3"/>
        <v>870</v>
      </c>
      <c r="E91" s="48">
        <f t="shared" si="3"/>
        <v>5182</v>
      </c>
      <c r="F91" s="48">
        <f t="shared" si="3"/>
        <v>6</v>
      </c>
      <c r="G91" s="48">
        <f t="shared" si="3"/>
        <v>7589</v>
      </c>
      <c r="H91" s="48">
        <f t="shared" si="3"/>
        <v>3222</v>
      </c>
      <c r="I91" s="48">
        <f t="shared" si="3"/>
        <v>1222</v>
      </c>
      <c r="J91" s="48">
        <f t="shared" si="3"/>
        <v>3120</v>
      </c>
      <c r="K91" s="48">
        <f t="shared" si="3"/>
        <v>25</v>
      </c>
      <c r="L91" s="48">
        <f t="shared" si="3"/>
        <v>7589</v>
      </c>
      <c r="M91" s="26">
        <f>SUM(M76:M90)</f>
        <v>51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customHeight="1" thickBot="1">
      <c r="A97" s="95" t="s">
        <v>0</v>
      </c>
      <c r="B97" s="108" t="s">
        <v>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25"/>
    </row>
    <row r="98" spans="1:55" ht="12" thickBot="1">
      <c r="A98" s="96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>
        <v>7</v>
      </c>
      <c r="C99" s="32" t="s">
        <v>4</v>
      </c>
      <c r="D99" s="32" t="s">
        <v>4</v>
      </c>
      <c r="E99" s="32" t="s">
        <v>4</v>
      </c>
      <c r="F99" s="32">
        <v>0</v>
      </c>
      <c r="G99" s="32" t="s">
        <v>4</v>
      </c>
      <c r="H99" s="32" t="s">
        <v>4</v>
      </c>
      <c r="I99" s="32" t="s">
        <v>4</v>
      </c>
      <c r="J99" s="32" t="s">
        <v>4</v>
      </c>
      <c r="K99" s="32" t="s">
        <v>4</v>
      </c>
      <c r="L99" s="32" t="s">
        <v>4</v>
      </c>
      <c r="M99" s="32" t="s">
        <v>4</v>
      </c>
      <c r="N99" s="32" t="s">
        <v>4</v>
      </c>
      <c r="O99" s="32" t="s">
        <v>4</v>
      </c>
      <c r="P99" s="32" t="s">
        <v>4</v>
      </c>
      <c r="Q99" s="32" t="s">
        <v>4</v>
      </c>
      <c r="R99" s="32" t="s">
        <v>4</v>
      </c>
      <c r="S99" s="32">
        <v>16</v>
      </c>
      <c r="T99" s="32" t="s">
        <v>4</v>
      </c>
      <c r="U99" s="32" t="s">
        <v>4</v>
      </c>
      <c r="V99" s="32" t="s">
        <v>4</v>
      </c>
      <c r="W99" s="32" t="s">
        <v>4</v>
      </c>
      <c r="X99" s="32" t="s">
        <v>4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 t="s">
        <v>4</v>
      </c>
      <c r="AG99" s="32" t="s">
        <v>4</v>
      </c>
      <c r="AH99" s="32" t="s">
        <v>4</v>
      </c>
      <c r="AI99" s="32" t="s">
        <v>4</v>
      </c>
      <c r="AJ99" s="32" t="s">
        <v>4</v>
      </c>
      <c r="AK99" s="32" t="s">
        <v>4</v>
      </c>
      <c r="AL99" s="32" t="s">
        <v>4</v>
      </c>
      <c r="AM99" s="32" t="s">
        <v>4</v>
      </c>
      <c r="AN99" s="32" t="s">
        <v>4</v>
      </c>
      <c r="AO99" s="32" t="s">
        <v>4</v>
      </c>
      <c r="AP99" s="32" t="s">
        <v>4</v>
      </c>
      <c r="AQ99" s="32" t="s">
        <v>4</v>
      </c>
      <c r="AR99" s="32" t="s">
        <v>4</v>
      </c>
      <c r="AS99" s="32" t="s">
        <v>4</v>
      </c>
      <c r="AT99" s="32" t="s">
        <v>4</v>
      </c>
      <c r="AU99" s="32" t="s">
        <v>4</v>
      </c>
      <c r="AV99" s="32" t="s">
        <v>4</v>
      </c>
      <c r="AW99" s="32" t="s">
        <v>4</v>
      </c>
      <c r="AX99" s="32" t="s">
        <v>4</v>
      </c>
      <c r="AY99" s="32" t="s">
        <v>4</v>
      </c>
      <c r="AZ99" s="32" t="s">
        <v>4</v>
      </c>
      <c r="BA99" s="32" t="s">
        <v>4</v>
      </c>
      <c r="BB99" s="21" t="s">
        <v>4</v>
      </c>
      <c r="BC99" s="53">
        <f>SUM(B99:BB99)</f>
        <v>23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 t="s">
        <v>4</v>
      </c>
      <c r="C101" s="14">
        <v>32</v>
      </c>
      <c r="D101" s="14">
        <v>30</v>
      </c>
      <c r="E101" s="14" t="s">
        <v>4</v>
      </c>
      <c r="F101" s="14">
        <v>20</v>
      </c>
      <c r="G101" s="14">
        <v>20</v>
      </c>
      <c r="H101" s="14">
        <v>13</v>
      </c>
      <c r="I101" s="14">
        <v>42</v>
      </c>
      <c r="J101" s="14">
        <v>42</v>
      </c>
      <c r="K101" s="14">
        <v>36</v>
      </c>
      <c r="L101" s="14">
        <v>25</v>
      </c>
      <c r="M101" s="14">
        <v>38</v>
      </c>
      <c r="N101" s="14" t="s">
        <v>4</v>
      </c>
      <c r="O101" s="14">
        <v>14</v>
      </c>
      <c r="P101" s="14" t="s">
        <v>4</v>
      </c>
      <c r="Q101" s="14">
        <v>6</v>
      </c>
      <c r="R101" s="14">
        <v>10</v>
      </c>
      <c r="S101" s="14">
        <v>17</v>
      </c>
      <c r="T101" s="14" t="s">
        <v>4</v>
      </c>
      <c r="U101" s="14" t="s">
        <v>4</v>
      </c>
      <c r="V101" s="14">
        <v>26</v>
      </c>
      <c r="W101" s="14">
        <v>20</v>
      </c>
      <c r="X101" s="14">
        <v>6</v>
      </c>
      <c r="Y101" s="14">
        <v>16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>
        <v>6</v>
      </c>
      <c r="AE101" s="14">
        <v>6</v>
      </c>
      <c r="AF101" s="14">
        <v>6</v>
      </c>
      <c r="AG101" s="14">
        <v>4</v>
      </c>
      <c r="AH101" s="14">
        <v>16</v>
      </c>
      <c r="AI101" s="14">
        <v>7</v>
      </c>
      <c r="AJ101" s="14">
        <v>7</v>
      </c>
      <c r="AK101" s="14">
        <v>12</v>
      </c>
      <c r="AL101" s="14" t="s">
        <v>4</v>
      </c>
      <c r="AM101" s="14">
        <v>9</v>
      </c>
      <c r="AN101" s="14">
        <v>9</v>
      </c>
      <c r="AO101" s="14">
        <v>5</v>
      </c>
      <c r="AP101" s="14">
        <v>6</v>
      </c>
      <c r="AQ101" s="14" t="s">
        <v>4</v>
      </c>
      <c r="AR101" s="14" t="s">
        <v>4</v>
      </c>
      <c r="AS101" s="14" t="s">
        <v>4</v>
      </c>
      <c r="AT101" s="14" t="s">
        <v>4</v>
      </c>
      <c r="AU101" s="14">
        <v>16</v>
      </c>
      <c r="AV101" s="14">
        <v>13</v>
      </c>
      <c r="AW101" s="14" t="s">
        <v>4</v>
      </c>
      <c r="AX101" s="14" t="s">
        <v>4</v>
      </c>
      <c r="AY101" s="14">
        <v>13</v>
      </c>
      <c r="AZ101" s="14">
        <v>12</v>
      </c>
      <c r="BA101" s="14">
        <v>16</v>
      </c>
      <c r="BB101" s="23" t="s">
        <v>4</v>
      </c>
      <c r="BC101" s="53">
        <f t="shared" si="4"/>
        <v>576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>
        <v>8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12</v>
      </c>
    </row>
    <row r="103" spans="1:55" ht="11.25">
      <c r="A103" s="42" t="s">
        <v>8</v>
      </c>
      <c r="B103" s="34">
        <v>26</v>
      </c>
      <c r="C103" s="14">
        <v>26</v>
      </c>
      <c r="D103" s="14">
        <v>18</v>
      </c>
      <c r="E103" s="14">
        <v>24</v>
      </c>
      <c r="F103" s="14">
        <v>20</v>
      </c>
      <c r="G103" s="14">
        <v>12</v>
      </c>
      <c r="H103" s="14" t="s">
        <v>4</v>
      </c>
      <c r="I103" s="14" t="s">
        <v>4</v>
      </c>
      <c r="J103" s="14">
        <v>17</v>
      </c>
      <c r="K103" s="14">
        <v>13</v>
      </c>
      <c r="L103" s="14">
        <v>11</v>
      </c>
      <c r="M103" s="14">
        <v>14</v>
      </c>
      <c r="N103" s="14">
        <v>18</v>
      </c>
      <c r="O103" s="14">
        <v>26</v>
      </c>
      <c r="P103" s="14">
        <v>17</v>
      </c>
      <c r="Q103" s="14">
        <v>20</v>
      </c>
      <c r="R103" s="14">
        <v>16</v>
      </c>
      <c r="S103" s="14">
        <v>28</v>
      </c>
      <c r="T103" s="14">
        <v>26</v>
      </c>
      <c r="U103" s="14" t="s">
        <v>4</v>
      </c>
      <c r="V103" s="14" t="s">
        <v>4</v>
      </c>
      <c r="W103" s="14">
        <v>22</v>
      </c>
      <c r="X103" s="14">
        <v>17</v>
      </c>
      <c r="Y103" s="14">
        <v>28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19</v>
      </c>
      <c r="AG103" s="14">
        <v>22</v>
      </c>
      <c r="AH103" s="14">
        <v>17</v>
      </c>
      <c r="AI103" s="14">
        <v>14</v>
      </c>
      <c r="AJ103" s="14">
        <v>14</v>
      </c>
      <c r="AK103" s="14" t="s">
        <v>4</v>
      </c>
      <c r="AL103" s="14">
        <v>10</v>
      </c>
      <c r="AM103" s="14">
        <v>9</v>
      </c>
      <c r="AN103" s="14">
        <v>15</v>
      </c>
      <c r="AO103" s="14">
        <v>11</v>
      </c>
      <c r="AP103" s="14" t="s">
        <v>4</v>
      </c>
      <c r="AQ103" s="14" t="s">
        <v>4</v>
      </c>
      <c r="AR103" s="14">
        <v>14</v>
      </c>
      <c r="AS103" s="14">
        <v>8</v>
      </c>
      <c r="AT103" s="14" t="s">
        <v>4</v>
      </c>
      <c r="AU103" s="14">
        <v>11</v>
      </c>
      <c r="AV103" s="14">
        <v>11</v>
      </c>
      <c r="AW103" s="14" t="s">
        <v>4</v>
      </c>
      <c r="AX103" s="14" t="s">
        <v>4</v>
      </c>
      <c r="AY103" s="14" t="s">
        <v>4</v>
      </c>
      <c r="AZ103" s="14" t="s">
        <v>4</v>
      </c>
      <c r="BA103" s="14" t="s">
        <v>4</v>
      </c>
      <c r="BB103" s="23" t="s">
        <v>4</v>
      </c>
      <c r="BC103" s="53">
        <f t="shared" si="4"/>
        <v>574</v>
      </c>
    </row>
    <row r="104" spans="1:55" ht="11.25">
      <c r="A104" s="42" t="s">
        <v>9</v>
      </c>
      <c r="B104" s="34">
        <v>129</v>
      </c>
      <c r="C104" s="14">
        <v>57</v>
      </c>
      <c r="D104" s="14">
        <v>37</v>
      </c>
      <c r="E104" s="14">
        <v>41</v>
      </c>
      <c r="F104" s="14">
        <v>22</v>
      </c>
      <c r="G104" s="14">
        <v>25</v>
      </c>
      <c r="H104" s="14">
        <v>27</v>
      </c>
      <c r="I104" s="14">
        <v>45</v>
      </c>
      <c r="J104" s="14">
        <v>24</v>
      </c>
      <c r="K104" s="14">
        <v>13</v>
      </c>
      <c r="L104" s="14">
        <v>25</v>
      </c>
      <c r="M104" s="14">
        <v>30</v>
      </c>
      <c r="N104" s="14">
        <v>19</v>
      </c>
      <c r="O104" s="14">
        <v>44</v>
      </c>
      <c r="P104" s="14">
        <v>33</v>
      </c>
      <c r="Q104" s="14">
        <v>39</v>
      </c>
      <c r="R104" s="14">
        <v>27</v>
      </c>
      <c r="S104" s="14">
        <v>27</v>
      </c>
      <c r="T104" s="14">
        <v>18</v>
      </c>
      <c r="U104" s="14">
        <v>18</v>
      </c>
      <c r="V104" s="14">
        <v>15</v>
      </c>
      <c r="W104" s="14">
        <v>18</v>
      </c>
      <c r="X104" s="14" t="s">
        <v>4</v>
      </c>
      <c r="Y104" s="14">
        <v>10</v>
      </c>
      <c r="Z104" s="14">
        <v>5</v>
      </c>
      <c r="AA104" s="14">
        <v>6</v>
      </c>
      <c r="AB104" s="14">
        <v>13</v>
      </c>
      <c r="AC104" s="14">
        <v>14</v>
      </c>
      <c r="AD104" s="14">
        <v>5</v>
      </c>
      <c r="AE104" s="14">
        <v>6</v>
      </c>
      <c r="AF104" s="14">
        <v>1</v>
      </c>
      <c r="AG104" s="14">
        <v>8</v>
      </c>
      <c r="AH104" s="14">
        <v>3</v>
      </c>
      <c r="AI104" s="14">
        <v>9</v>
      </c>
      <c r="AJ104" s="14">
        <v>9</v>
      </c>
      <c r="AK104" s="14">
        <v>16</v>
      </c>
      <c r="AL104" s="14">
        <v>17</v>
      </c>
      <c r="AM104" s="14">
        <v>14</v>
      </c>
      <c r="AN104" s="14">
        <v>7</v>
      </c>
      <c r="AO104" s="14">
        <v>19</v>
      </c>
      <c r="AP104" s="14">
        <v>15</v>
      </c>
      <c r="AQ104" s="14">
        <v>9</v>
      </c>
      <c r="AR104" s="14">
        <v>11</v>
      </c>
      <c r="AS104" s="14">
        <v>12</v>
      </c>
      <c r="AT104" s="14">
        <v>20</v>
      </c>
      <c r="AU104" s="14">
        <v>22</v>
      </c>
      <c r="AV104" s="14">
        <v>21</v>
      </c>
      <c r="AW104" s="14">
        <v>5</v>
      </c>
      <c r="AX104" s="14">
        <v>12</v>
      </c>
      <c r="AY104" s="14">
        <v>11</v>
      </c>
      <c r="AZ104" s="14">
        <v>10</v>
      </c>
      <c r="BA104" s="14">
        <v>59</v>
      </c>
      <c r="BB104" s="23" t="s">
        <v>4</v>
      </c>
      <c r="BC104" s="53">
        <f t="shared" si="4"/>
        <v>1102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9</v>
      </c>
      <c r="C106" s="14">
        <v>7</v>
      </c>
      <c r="D106" s="14">
        <v>8</v>
      </c>
      <c r="E106" s="14">
        <v>5</v>
      </c>
      <c r="F106" s="14">
        <v>13</v>
      </c>
      <c r="G106" s="14" t="s">
        <v>4</v>
      </c>
      <c r="H106" s="14" t="s">
        <v>4</v>
      </c>
      <c r="I106" s="14">
        <v>5</v>
      </c>
      <c r="J106" s="14">
        <v>10</v>
      </c>
      <c r="K106" s="14">
        <v>11</v>
      </c>
      <c r="L106" s="14" t="s">
        <v>4</v>
      </c>
      <c r="M106" s="14">
        <v>28</v>
      </c>
      <c r="N106" s="14">
        <v>15</v>
      </c>
      <c r="O106" s="14">
        <v>44</v>
      </c>
      <c r="P106" s="14">
        <v>41</v>
      </c>
      <c r="Q106" s="14">
        <v>29</v>
      </c>
      <c r="R106" s="14">
        <v>14</v>
      </c>
      <c r="S106" s="14">
        <v>21</v>
      </c>
      <c r="T106" s="14">
        <v>27</v>
      </c>
      <c r="U106" s="14">
        <v>26</v>
      </c>
      <c r="V106" s="14">
        <v>15</v>
      </c>
      <c r="W106" s="14">
        <v>13</v>
      </c>
      <c r="X106" s="14">
        <v>12</v>
      </c>
      <c r="Y106" s="14">
        <v>9</v>
      </c>
      <c r="Z106" s="14">
        <v>23</v>
      </c>
      <c r="AA106" s="14">
        <v>5</v>
      </c>
      <c r="AB106" s="14">
        <v>10</v>
      </c>
      <c r="AC106" s="14">
        <v>6</v>
      </c>
      <c r="AD106" s="14">
        <v>7</v>
      </c>
      <c r="AE106" s="14">
        <v>10</v>
      </c>
      <c r="AF106" s="14">
        <v>6</v>
      </c>
      <c r="AG106" s="14">
        <v>3</v>
      </c>
      <c r="AH106" s="14">
        <v>4</v>
      </c>
      <c r="AI106" s="14" t="s">
        <v>4</v>
      </c>
      <c r="AJ106" s="14">
        <v>6</v>
      </c>
      <c r="AK106" s="14">
        <v>5</v>
      </c>
      <c r="AL106" s="14">
        <v>5</v>
      </c>
      <c r="AM106" s="14">
        <v>11</v>
      </c>
      <c r="AN106" s="14">
        <v>5</v>
      </c>
      <c r="AO106" s="14">
        <v>8</v>
      </c>
      <c r="AP106" s="14">
        <v>8</v>
      </c>
      <c r="AQ106" s="14">
        <v>8</v>
      </c>
      <c r="AR106" s="14">
        <v>5</v>
      </c>
      <c r="AS106" s="14" t="s">
        <v>4</v>
      </c>
      <c r="AT106" s="14">
        <v>4</v>
      </c>
      <c r="AU106" s="14">
        <v>14</v>
      </c>
      <c r="AV106" s="14">
        <v>9</v>
      </c>
      <c r="AW106" s="14">
        <v>7</v>
      </c>
      <c r="AX106" s="14">
        <v>8</v>
      </c>
      <c r="AY106" s="14">
        <v>4</v>
      </c>
      <c r="AZ106" s="14">
        <v>19</v>
      </c>
      <c r="BA106" s="14">
        <v>16</v>
      </c>
      <c r="BB106" s="23" t="s">
        <v>4</v>
      </c>
      <c r="BC106" s="53">
        <f t="shared" si="4"/>
        <v>578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0</v>
      </c>
      <c r="C108" s="14">
        <v>0</v>
      </c>
      <c r="D108" s="14" t="s">
        <v>4</v>
      </c>
      <c r="E108" s="14" t="s">
        <v>4</v>
      </c>
      <c r="F108" s="14" t="s">
        <v>4</v>
      </c>
      <c r="G108" s="14">
        <v>0</v>
      </c>
      <c r="H108" s="14">
        <v>18</v>
      </c>
      <c r="I108" s="14">
        <v>4</v>
      </c>
      <c r="J108" s="14">
        <v>0</v>
      </c>
      <c r="K108" s="14" t="s">
        <v>4</v>
      </c>
      <c r="L108" s="14" t="s">
        <v>4</v>
      </c>
      <c r="M108" s="14" t="s">
        <v>4</v>
      </c>
      <c r="N108" s="14">
        <v>11</v>
      </c>
      <c r="O108" s="14" t="s">
        <v>4</v>
      </c>
      <c r="P108" s="14" t="s">
        <v>4</v>
      </c>
      <c r="Q108" s="14">
        <v>26</v>
      </c>
      <c r="R108" s="14" t="s">
        <v>4</v>
      </c>
      <c r="S108" s="14" t="s">
        <v>4</v>
      </c>
      <c r="T108" s="14">
        <v>22</v>
      </c>
      <c r="U108" s="14">
        <v>19</v>
      </c>
      <c r="V108" s="14">
        <v>58</v>
      </c>
      <c r="W108" s="14" t="s">
        <v>4</v>
      </c>
      <c r="X108" s="14" t="s">
        <v>4</v>
      </c>
      <c r="Y108" s="14">
        <v>40</v>
      </c>
      <c r="Z108" s="14">
        <v>10</v>
      </c>
      <c r="AA108" s="14">
        <v>3</v>
      </c>
      <c r="AB108" s="14">
        <v>7</v>
      </c>
      <c r="AC108" s="14">
        <v>4</v>
      </c>
      <c r="AD108" s="14">
        <v>5</v>
      </c>
      <c r="AE108" s="14">
        <v>5</v>
      </c>
      <c r="AF108" s="14" t="s">
        <v>4</v>
      </c>
      <c r="AG108" s="14">
        <v>17</v>
      </c>
      <c r="AH108" s="14" t="s">
        <v>4</v>
      </c>
      <c r="AI108" s="14">
        <v>12</v>
      </c>
      <c r="AJ108" s="14">
        <v>6</v>
      </c>
      <c r="AK108" s="14" t="s">
        <v>4</v>
      </c>
      <c r="AL108" s="14">
        <v>17</v>
      </c>
      <c r="AM108" s="14" t="s">
        <v>4</v>
      </c>
      <c r="AN108" s="14">
        <v>17</v>
      </c>
      <c r="AO108" s="14">
        <v>13</v>
      </c>
      <c r="AP108" s="14">
        <v>5</v>
      </c>
      <c r="AQ108" s="14">
        <v>3</v>
      </c>
      <c r="AR108" s="14">
        <v>2</v>
      </c>
      <c r="AS108" s="14" t="s">
        <v>4</v>
      </c>
      <c r="AT108" s="14" t="s">
        <v>4</v>
      </c>
      <c r="AU108" s="14" t="s">
        <v>4</v>
      </c>
      <c r="AV108" s="14">
        <v>7</v>
      </c>
      <c r="AW108" s="14">
        <v>5</v>
      </c>
      <c r="AX108" s="14">
        <v>4</v>
      </c>
      <c r="AY108" s="14">
        <v>1</v>
      </c>
      <c r="AZ108" s="14">
        <v>2</v>
      </c>
      <c r="BA108" s="14">
        <v>9</v>
      </c>
      <c r="BB108" s="23" t="s">
        <v>4</v>
      </c>
      <c r="BC108" s="53">
        <f t="shared" si="4"/>
        <v>352</v>
      </c>
    </row>
    <row r="109" spans="1:55" ht="11.25">
      <c r="A109" s="42" t="s">
        <v>14</v>
      </c>
      <c r="B109" s="34">
        <v>29</v>
      </c>
      <c r="C109" s="14">
        <v>36</v>
      </c>
      <c r="D109" s="14">
        <v>25</v>
      </c>
      <c r="E109" s="14">
        <v>18</v>
      </c>
      <c r="F109" s="14">
        <v>27</v>
      </c>
      <c r="G109" s="14">
        <v>13</v>
      </c>
      <c r="H109" s="14">
        <v>6</v>
      </c>
      <c r="I109" s="14">
        <v>20</v>
      </c>
      <c r="J109" s="14">
        <v>18</v>
      </c>
      <c r="K109" s="14">
        <v>10</v>
      </c>
      <c r="L109" s="14">
        <v>30</v>
      </c>
      <c r="M109" s="14">
        <v>22</v>
      </c>
      <c r="N109" s="14">
        <v>12</v>
      </c>
      <c r="O109" s="14">
        <v>25</v>
      </c>
      <c r="P109" s="14">
        <v>20</v>
      </c>
      <c r="Q109" s="14">
        <v>53</v>
      </c>
      <c r="R109" s="14">
        <v>54</v>
      </c>
      <c r="S109" s="14">
        <v>42</v>
      </c>
      <c r="T109" s="14">
        <v>59</v>
      </c>
      <c r="U109" s="14">
        <v>39</v>
      </c>
      <c r="V109" s="14">
        <v>31</v>
      </c>
      <c r="W109" s="14">
        <v>20</v>
      </c>
      <c r="X109" s="14">
        <v>21</v>
      </c>
      <c r="Y109" s="14">
        <v>22</v>
      </c>
      <c r="Z109" s="14">
        <v>17</v>
      </c>
      <c r="AA109" s="14">
        <v>19</v>
      </c>
      <c r="AB109" s="14">
        <v>19</v>
      </c>
      <c r="AC109" s="14">
        <v>10</v>
      </c>
      <c r="AD109" s="14">
        <v>11</v>
      </c>
      <c r="AE109" s="14">
        <v>22</v>
      </c>
      <c r="AF109" s="14">
        <v>17</v>
      </c>
      <c r="AG109" s="14">
        <v>13</v>
      </c>
      <c r="AH109" s="14">
        <v>13</v>
      </c>
      <c r="AI109" s="14">
        <v>12</v>
      </c>
      <c r="AJ109" s="14">
        <v>11</v>
      </c>
      <c r="AK109" s="14">
        <v>9</v>
      </c>
      <c r="AL109" s="14">
        <v>15</v>
      </c>
      <c r="AM109" s="14">
        <v>9</v>
      </c>
      <c r="AN109" s="14">
        <v>4</v>
      </c>
      <c r="AO109" s="14">
        <v>23</v>
      </c>
      <c r="AP109" s="14">
        <v>11</v>
      </c>
      <c r="AQ109" s="14">
        <v>3</v>
      </c>
      <c r="AR109" s="14">
        <v>13</v>
      </c>
      <c r="AS109" s="14">
        <v>18</v>
      </c>
      <c r="AT109" s="14">
        <v>14</v>
      </c>
      <c r="AU109" s="14">
        <v>19</v>
      </c>
      <c r="AV109" s="14">
        <v>14</v>
      </c>
      <c r="AW109" s="14">
        <v>22</v>
      </c>
      <c r="AX109" s="14">
        <v>12</v>
      </c>
      <c r="AY109" s="14">
        <v>8</v>
      </c>
      <c r="AZ109" s="14">
        <v>14</v>
      </c>
      <c r="BA109" s="14">
        <v>23</v>
      </c>
      <c r="BB109" s="23" t="s">
        <v>4</v>
      </c>
      <c r="BC109" s="53">
        <f t="shared" si="4"/>
        <v>1047</v>
      </c>
    </row>
    <row r="110" spans="1:55" ht="11.25">
      <c r="A110" s="42" t="s">
        <v>15</v>
      </c>
      <c r="B110" s="34">
        <v>5</v>
      </c>
      <c r="C110" s="14">
        <v>13</v>
      </c>
      <c r="D110" s="14">
        <v>24</v>
      </c>
      <c r="E110" s="14">
        <v>26</v>
      </c>
      <c r="F110" s="14">
        <v>15</v>
      </c>
      <c r="G110" s="14">
        <v>10</v>
      </c>
      <c r="H110" s="14">
        <v>14</v>
      </c>
      <c r="I110" s="14">
        <v>4</v>
      </c>
      <c r="J110" s="14" t="s">
        <v>4</v>
      </c>
      <c r="K110" s="14">
        <v>2</v>
      </c>
      <c r="L110" s="14">
        <v>11</v>
      </c>
      <c r="M110" s="14">
        <v>37</v>
      </c>
      <c r="N110" s="14">
        <v>20</v>
      </c>
      <c r="O110" s="14">
        <v>18</v>
      </c>
      <c r="P110" s="14">
        <v>17</v>
      </c>
      <c r="Q110" s="14">
        <v>40</v>
      </c>
      <c r="R110" s="14">
        <v>46</v>
      </c>
      <c r="S110" s="14">
        <v>0</v>
      </c>
      <c r="T110" s="14">
        <v>24</v>
      </c>
      <c r="U110" s="14">
        <v>15</v>
      </c>
      <c r="V110" s="14">
        <v>1</v>
      </c>
      <c r="W110" s="14">
        <v>31</v>
      </c>
      <c r="X110" s="14">
        <v>23</v>
      </c>
      <c r="Y110" s="14">
        <v>7</v>
      </c>
      <c r="Z110" s="14">
        <v>32</v>
      </c>
      <c r="AA110" s="14">
        <v>12</v>
      </c>
      <c r="AB110" s="14">
        <v>11</v>
      </c>
      <c r="AC110" s="14">
        <v>0</v>
      </c>
      <c r="AD110" s="14">
        <v>32</v>
      </c>
      <c r="AE110" s="14">
        <v>14</v>
      </c>
      <c r="AF110" s="14">
        <v>0</v>
      </c>
      <c r="AG110" s="14">
        <v>22</v>
      </c>
      <c r="AH110" s="14">
        <v>11</v>
      </c>
      <c r="AI110" s="14">
        <v>9</v>
      </c>
      <c r="AJ110" s="14">
        <v>12</v>
      </c>
      <c r="AK110" s="14">
        <v>11</v>
      </c>
      <c r="AL110" s="14">
        <v>11</v>
      </c>
      <c r="AM110" s="14">
        <v>0</v>
      </c>
      <c r="AN110" s="14">
        <v>26</v>
      </c>
      <c r="AO110" s="14">
        <v>7</v>
      </c>
      <c r="AP110" s="14">
        <v>12</v>
      </c>
      <c r="AQ110" s="14">
        <v>7</v>
      </c>
      <c r="AR110" s="14">
        <v>5</v>
      </c>
      <c r="AS110" s="14">
        <v>9</v>
      </c>
      <c r="AT110" s="14">
        <v>0</v>
      </c>
      <c r="AU110" s="14">
        <v>26</v>
      </c>
      <c r="AV110" s="14">
        <v>11</v>
      </c>
      <c r="AW110" s="14">
        <v>16</v>
      </c>
      <c r="AX110" s="14">
        <v>12</v>
      </c>
      <c r="AY110" s="14">
        <v>11</v>
      </c>
      <c r="AZ110" s="14">
        <v>5</v>
      </c>
      <c r="BA110" s="14">
        <v>32</v>
      </c>
      <c r="BB110" s="23" t="s">
        <v>4</v>
      </c>
      <c r="BC110" s="53">
        <f t="shared" si="4"/>
        <v>759</v>
      </c>
    </row>
    <row r="111" spans="1:55" ht="11.25">
      <c r="A111" s="42" t="s">
        <v>16</v>
      </c>
      <c r="B111" s="34">
        <v>27</v>
      </c>
      <c r="C111" s="14">
        <v>21</v>
      </c>
      <c r="D111" s="14">
        <v>15</v>
      </c>
      <c r="E111" s="14">
        <v>13</v>
      </c>
      <c r="F111" s="14">
        <v>8</v>
      </c>
      <c r="G111" s="14">
        <v>15</v>
      </c>
      <c r="H111" s="14">
        <v>14</v>
      </c>
      <c r="I111" s="14">
        <v>29</v>
      </c>
      <c r="J111" s="14">
        <v>21</v>
      </c>
      <c r="K111" s="14">
        <v>13</v>
      </c>
      <c r="L111" s="14">
        <v>20</v>
      </c>
      <c r="M111" s="14">
        <v>28</v>
      </c>
      <c r="N111" s="14">
        <v>28</v>
      </c>
      <c r="O111" s="14">
        <v>25</v>
      </c>
      <c r="P111" s="14">
        <v>53</v>
      </c>
      <c r="Q111" s="14">
        <v>42</v>
      </c>
      <c r="R111" s="14">
        <v>22</v>
      </c>
      <c r="S111" s="14">
        <v>27</v>
      </c>
      <c r="T111" s="14">
        <v>19</v>
      </c>
      <c r="U111" s="14">
        <v>10</v>
      </c>
      <c r="V111" s="14">
        <v>9</v>
      </c>
      <c r="W111" s="14">
        <v>11</v>
      </c>
      <c r="X111" s="14">
        <v>10</v>
      </c>
      <c r="Y111" s="14">
        <v>9</v>
      </c>
      <c r="Z111" s="14">
        <v>17</v>
      </c>
      <c r="AA111" s="14">
        <v>9</v>
      </c>
      <c r="AB111" s="14">
        <v>6</v>
      </c>
      <c r="AC111" s="14">
        <v>9</v>
      </c>
      <c r="AD111" s="14">
        <v>4</v>
      </c>
      <c r="AE111" s="14">
        <v>9</v>
      </c>
      <c r="AF111" s="14">
        <v>12</v>
      </c>
      <c r="AG111" s="14">
        <v>10</v>
      </c>
      <c r="AH111" s="14">
        <v>17</v>
      </c>
      <c r="AI111" s="14">
        <v>15</v>
      </c>
      <c r="AJ111" s="14">
        <v>8</v>
      </c>
      <c r="AK111" s="14">
        <v>12</v>
      </c>
      <c r="AL111" s="14">
        <v>11</v>
      </c>
      <c r="AM111" s="14">
        <v>13</v>
      </c>
      <c r="AN111" s="14">
        <v>7</v>
      </c>
      <c r="AO111" s="14">
        <v>9</v>
      </c>
      <c r="AP111" s="14">
        <v>8</v>
      </c>
      <c r="AQ111" s="14">
        <v>9</v>
      </c>
      <c r="AR111" s="14">
        <v>9</v>
      </c>
      <c r="AS111" s="14">
        <v>17</v>
      </c>
      <c r="AT111" s="14">
        <v>13</v>
      </c>
      <c r="AU111" s="14">
        <v>31</v>
      </c>
      <c r="AV111" s="14">
        <v>14</v>
      </c>
      <c r="AW111" s="14">
        <v>12</v>
      </c>
      <c r="AX111" s="14">
        <v>10</v>
      </c>
      <c r="AY111" s="14">
        <v>17</v>
      </c>
      <c r="AZ111" s="14" t="s">
        <v>4</v>
      </c>
      <c r="BA111" s="14">
        <v>25</v>
      </c>
      <c r="BB111" s="23" t="s">
        <v>4</v>
      </c>
      <c r="BC111" s="53">
        <f t="shared" si="4"/>
        <v>822</v>
      </c>
    </row>
    <row r="112" spans="1:55" ht="11.25">
      <c r="A112" s="42" t="s">
        <v>17</v>
      </c>
      <c r="B112" s="34">
        <v>30</v>
      </c>
      <c r="C112" s="14">
        <v>40</v>
      </c>
      <c r="D112" s="14">
        <v>42</v>
      </c>
      <c r="E112" s="14">
        <v>0</v>
      </c>
      <c r="F112" s="14">
        <v>22</v>
      </c>
      <c r="G112" s="14">
        <v>21</v>
      </c>
      <c r="H112" s="14">
        <v>43</v>
      </c>
      <c r="I112" s="14">
        <v>27</v>
      </c>
      <c r="J112" s="14">
        <v>41</v>
      </c>
      <c r="K112" s="14">
        <v>64</v>
      </c>
      <c r="L112" s="14">
        <v>73</v>
      </c>
      <c r="M112" s="14">
        <v>44</v>
      </c>
      <c r="N112" s="14">
        <v>36</v>
      </c>
      <c r="O112" s="14">
        <v>35</v>
      </c>
      <c r="P112" s="14">
        <v>24</v>
      </c>
      <c r="Q112" s="14">
        <v>21</v>
      </c>
      <c r="R112" s="14">
        <v>22</v>
      </c>
      <c r="S112" s="14">
        <v>15</v>
      </c>
      <c r="T112" s="14">
        <v>24</v>
      </c>
      <c r="U112" s="14">
        <v>16</v>
      </c>
      <c r="V112" s="14">
        <v>73</v>
      </c>
      <c r="W112" s="14">
        <v>16</v>
      </c>
      <c r="X112" s="14">
        <v>47</v>
      </c>
      <c r="Y112" s="14">
        <v>61</v>
      </c>
      <c r="Z112" s="14">
        <v>38</v>
      </c>
      <c r="AA112" s="14">
        <v>41</v>
      </c>
      <c r="AB112" s="14">
        <v>39</v>
      </c>
      <c r="AC112" s="14" t="s">
        <v>4</v>
      </c>
      <c r="AD112" s="14">
        <v>35</v>
      </c>
      <c r="AE112" s="14">
        <v>52</v>
      </c>
      <c r="AF112" s="14">
        <v>34</v>
      </c>
      <c r="AG112" s="14">
        <v>39</v>
      </c>
      <c r="AH112" s="14">
        <v>43</v>
      </c>
      <c r="AI112" s="14">
        <v>42</v>
      </c>
      <c r="AJ112" s="14">
        <v>39</v>
      </c>
      <c r="AK112" s="14">
        <v>29</v>
      </c>
      <c r="AL112" s="14">
        <v>42</v>
      </c>
      <c r="AM112" s="14">
        <v>26</v>
      </c>
      <c r="AN112" s="14">
        <v>29</v>
      </c>
      <c r="AO112" s="14">
        <v>21</v>
      </c>
      <c r="AP112" s="14" t="s">
        <v>4</v>
      </c>
      <c r="AQ112" s="14">
        <v>72</v>
      </c>
      <c r="AR112" s="14">
        <v>51</v>
      </c>
      <c r="AS112" s="14">
        <v>53</v>
      </c>
      <c r="AT112" s="14">
        <v>38</v>
      </c>
      <c r="AU112" s="14" t="s">
        <v>4</v>
      </c>
      <c r="AV112" s="14">
        <v>45</v>
      </c>
      <c r="AW112" s="14">
        <v>20</v>
      </c>
      <c r="AX112" s="14">
        <v>21</v>
      </c>
      <c r="AY112" s="14">
        <v>25</v>
      </c>
      <c r="AZ112" s="14">
        <v>14</v>
      </c>
      <c r="BA112" s="14">
        <v>19</v>
      </c>
      <c r="BB112" s="23" t="s">
        <v>4</v>
      </c>
      <c r="BC112" s="53">
        <f t="shared" si="4"/>
        <v>1744</v>
      </c>
    </row>
    <row r="113" spans="1:55" ht="12" thickBot="1">
      <c r="A113" s="4" t="s">
        <v>18</v>
      </c>
      <c r="B113" s="24" t="s">
        <v>4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 t="s">
        <v>4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 t="s">
        <v>4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0</v>
      </c>
    </row>
    <row r="114" spans="1:55" ht="12" thickBot="1">
      <c r="A114" s="58" t="s">
        <v>49</v>
      </c>
      <c r="B114" s="56">
        <f>SUM(B99:B113)</f>
        <v>262</v>
      </c>
      <c r="C114" s="56">
        <f aca="true" t="shared" si="5" ref="C114:BC114">SUM(C99:C113)</f>
        <v>232</v>
      </c>
      <c r="D114" s="56">
        <f t="shared" si="5"/>
        <v>199</v>
      </c>
      <c r="E114" s="56">
        <f t="shared" si="5"/>
        <v>127</v>
      </c>
      <c r="F114" s="56">
        <f t="shared" si="5"/>
        <v>147</v>
      </c>
      <c r="G114" s="56">
        <f t="shared" si="5"/>
        <v>116</v>
      </c>
      <c r="H114" s="56">
        <f t="shared" si="5"/>
        <v>135</v>
      </c>
      <c r="I114" s="56">
        <f t="shared" si="5"/>
        <v>176</v>
      </c>
      <c r="J114" s="56">
        <f t="shared" si="5"/>
        <v>173</v>
      </c>
      <c r="K114" s="56">
        <f t="shared" si="5"/>
        <v>162</v>
      </c>
      <c r="L114" s="56">
        <f t="shared" si="5"/>
        <v>195</v>
      </c>
      <c r="M114" s="56">
        <f t="shared" si="5"/>
        <v>241</v>
      </c>
      <c r="N114" s="56">
        <f t="shared" si="5"/>
        <v>159</v>
      </c>
      <c r="O114" s="56">
        <f t="shared" si="5"/>
        <v>231</v>
      </c>
      <c r="P114" s="56">
        <f t="shared" si="5"/>
        <v>205</v>
      </c>
      <c r="Q114" s="56">
        <f t="shared" si="5"/>
        <v>276</v>
      </c>
      <c r="R114" s="56">
        <f t="shared" si="5"/>
        <v>211</v>
      </c>
      <c r="S114" s="56">
        <f t="shared" si="5"/>
        <v>193</v>
      </c>
      <c r="T114" s="56">
        <f t="shared" si="5"/>
        <v>219</v>
      </c>
      <c r="U114" s="56">
        <f t="shared" si="5"/>
        <v>143</v>
      </c>
      <c r="V114" s="56">
        <f t="shared" si="5"/>
        <v>228</v>
      </c>
      <c r="W114" s="56">
        <f t="shared" si="5"/>
        <v>151</v>
      </c>
      <c r="X114" s="56">
        <f t="shared" si="5"/>
        <v>136</v>
      </c>
      <c r="Y114" s="56">
        <f t="shared" si="5"/>
        <v>202</v>
      </c>
      <c r="Z114" s="56">
        <f t="shared" si="5"/>
        <v>142</v>
      </c>
      <c r="AA114" s="56">
        <f t="shared" si="5"/>
        <v>99</v>
      </c>
      <c r="AB114" s="56">
        <f t="shared" si="5"/>
        <v>105</v>
      </c>
      <c r="AC114" s="56">
        <f t="shared" si="5"/>
        <v>43</v>
      </c>
      <c r="AD114" s="56">
        <f t="shared" si="5"/>
        <v>105</v>
      </c>
      <c r="AE114" s="56">
        <f t="shared" si="5"/>
        <v>124</v>
      </c>
      <c r="AF114" s="56">
        <f t="shared" si="5"/>
        <v>95</v>
      </c>
      <c r="AG114" s="56">
        <f t="shared" si="5"/>
        <v>138</v>
      </c>
      <c r="AH114" s="56">
        <f t="shared" si="5"/>
        <v>124</v>
      </c>
      <c r="AI114" s="56">
        <f t="shared" si="5"/>
        <v>120</v>
      </c>
      <c r="AJ114" s="56">
        <f t="shared" si="5"/>
        <v>112</v>
      </c>
      <c r="AK114" s="56">
        <f t="shared" si="5"/>
        <v>94</v>
      </c>
      <c r="AL114" s="56">
        <f t="shared" si="5"/>
        <v>128</v>
      </c>
      <c r="AM114" s="56">
        <f t="shared" si="5"/>
        <v>91</v>
      </c>
      <c r="AN114" s="56">
        <f t="shared" si="5"/>
        <v>119</v>
      </c>
      <c r="AO114" s="56">
        <f t="shared" si="5"/>
        <v>116</v>
      </c>
      <c r="AP114" s="56">
        <f t="shared" si="5"/>
        <v>65</v>
      </c>
      <c r="AQ114" s="56">
        <f t="shared" si="5"/>
        <v>111</v>
      </c>
      <c r="AR114" s="56">
        <f t="shared" si="5"/>
        <v>110</v>
      </c>
      <c r="AS114" s="56">
        <f t="shared" si="5"/>
        <v>117</v>
      </c>
      <c r="AT114" s="56">
        <f t="shared" si="5"/>
        <v>89</v>
      </c>
      <c r="AU114" s="56">
        <f t="shared" si="5"/>
        <v>139</v>
      </c>
      <c r="AV114" s="56">
        <f t="shared" si="5"/>
        <v>153</v>
      </c>
      <c r="AW114" s="56">
        <f t="shared" si="5"/>
        <v>87</v>
      </c>
      <c r="AX114" s="56">
        <f t="shared" si="5"/>
        <v>79</v>
      </c>
      <c r="AY114" s="56">
        <f t="shared" si="5"/>
        <v>90</v>
      </c>
      <c r="AZ114" s="56">
        <f t="shared" si="5"/>
        <v>76</v>
      </c>
      <c r="BA114" s="56">
        <f t="shared" si="5"/>
        <v>199</v>
      </c>
      <c r="BB114" s="57">
        <f t="shared" si="5"/>
        <v>0</v>
      </c>
      <c r="BC114" s="55">
        <f t="shared" si="5"/>
        <v>7589</v>
      </c>
    </row>
    <row r="115" ht="11.25">
      <c r="A115" s="31" t="s">
        <v>48</v>
      </c>
    </row>
    <row r="116" spans="1:55" ht="11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</row>
    <row r="118" spans="1:57" ht="11.25">
      <c r="A118" s="12" t="s">
        <v>67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customHeight="1" thickBot="1">
      <c r="A120" s="106" t="s">
        <v>0</v>
      </c>
      <c r="B120" s="122" t="s">
        <v>1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5"/>
    </row>
    <row r="121" spans="1:55" ht="12" thickBot="1">
      <c r="A121" s="107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14" t="s">
        <v>4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0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9">
        <v>0</v>
      </c>
    </row>
    <row r="137" spans="1:55" ht="12" thickBot="1">
      <c r="A137" s="58" t="s">
        <v>49</v>
      </c>
      <c r="B137" s="61">
        <f>SUM(B122:B136)</f>
        <v>0</v>
      </c>
      <c r="C137" s="56">
        <f aca="true" t="shared" si="6" ref="C137:BC137">SUM(C122:C136)</f>
        <v>0</v>
      </c>
      <c r="D137" s="56">
        <f t="shared" si="6"/>
        <v>0</v>
      </c>
      <c r="E137" s="56">
        <f t="shared" si="6"/>
        <v>0</v>
      </c>
      <c r="F137" s="56">
        <f t="shared" si="6"/>
        <v>0</v>
      </c>
      <c r="G137" s="56">
        <f t="shared" si="6"/>
        <v>0</v>
      </c>
      <c r="H137" s="56">
        <f t="shared" si="6"/>
        <v>0</v>
      </c>
      <c r="I137" s="56">
        <f t="shared" si="6"/>
        <v>0</v>
      </c>
      <c r="J137" s="56">
        <f t="shared" si="6"/>
        <v>0</v>
      </c>
      <c r="K137" s="56">
        <f t="shared" si="6"/>
        <v>0</v>
      </c>
      <c r="L137" s="56">
        <f t="shared" si="6"/>
        <v>0</v>
      </c>
      <c r="M137" s="56">
        <f t="shared" si="6"/>
        <v>0</v>
      </c>
      <c r="N137" s="56">
        <f t="shared" si="6"/>
        <v>0</v>
      </c>
      <c r="O137" s="56">
        <f t="shared" si="6"/>
        <v>0</v>
      </c>
      <c r="P137" s="56">
        <f t="shared" si="6"/>
        <v>0</v>
      </c>
      <c r="Q137" s="56">
        <f t="shared" si="6"/>
        <v>0</v>
      </c>
      <c r="R137" s="56">
        <f t="shared" si="6"/>
        <v>0</v>
      </c>
      <c r="S137" s="56">
        <f t="shared" si="6"/>
        <v>0</v>
      </c>
      <c r="T137" s="56">
        <f t="shared" si="6"/>
        <v>0</v>
      </c>
      <c r="U137" s="56">
        <f t="shared" si="6"/>
        <v>0</v>
      </c>
      <c r="V137" s="56">
        <f t="shared" si="6"/>
        <v>0</v>
      </c>
      <c r="W137" s="56">
        <f t="shared" si="6"/>
        <v>0</v>
      </c>
      <c r="X137" s="56">
        <f t="shared" si="6"/>
        <v>0</v>
      </c>
      <c r="Y137" s="56">
        <f t="shared" si="6"/>
        <v>0</v>
      </c>
      <c r="Z137" s="56">
        <f t="shared" si="6"/>
        <v>0</v>
      </c>
      <c r="AA137" s="56">
        <f t="shared" si="6"/>
        <v>0</v>
      </c>
      <c r="AB137" s="56">
        <f t="shared" si="6"/>
        <v>0</v>
      </c>
      <c r="AC137" s="56">
        <f t="shared" si="6"/>
        <v>0</v>
      </c>
      <c r="AD137" s="56">
        <f t="shared" si="6"/>
        <v>0</v>
      </c>
      <c r="AE137" s="56">
        <f t="shared" si="6"/>
        <v>0</v>
      </c>
      <c r="AF137" s="56">
        <f t="shared" si="6"/>
        <v>0</v>
      </c>
      <c r="AG137" s="56">
        <f t="shared" si="6"/>
        <v>0</v>
      </c>
      <c r="AH137" s="56">
        <f t="shared" si="6"/>
        <v>0</v>
      </c>
      <c r="AI137" s="56">
        <f t="shared" si="6"/>
        <v>0</v>
      </c>
      <c r="AJ137" s="56">
        <f t="shared" si="6"/>
        <v>0</v>
      </c>
      <c r="AK137" s="56">
        <f t="shared" si="6"/>
        <v>0</v>
      </c>
      <c r="AL137" s="56">
        <f t="shared" si="6"/>
        <v>0</v>
      </c>
      <c r="AM137" s="56">
        <f t="shared" si="6"/>
        <v>0</v>
      </c>
      <c r="AN137" s="56">
        <f t="shared" si="6"/>
        <v>0</v>
      </c>
      <c r="AO137" s="56">
        <f t="shared" si="6"/>
        <v>0</v>
      </c>
      <c r="AP137" s="56">
        <f t="shared" si="6"/>
        <v>0</v>
      </c>
      <c r="AQ137" s="56">
        <f t="shared" si="6"/>
        <v>0</v>
      </c>
      <c r="AR137" s="56">
        <f t="shared" si="6"/>
        <v>0</v>
      </c>
      <c r="AS137" s="56">
        <f t="shared" si="6"/>
        <v>0</v>
      </c>
      <c r="AT137" s="56">
        <f t="shared" si="6"/>
        <v>0</v>
      </c>
      <c r="AU137" s="56">
        <f t="shared" si="6"/>
        <v>0</v>
      </c>
      <c r="AV137" s="56">
        <f t="shared" si="6"/>
        <v>0</v>
      </c>
      <c r="AW137" s="56">
        <f t="shared" si="6"/>
        <v>0</v>
      </c>
      <c r="AX137" s="56">
        <f t="shared" si="6"/>
        <v>0</v>
      </c>
      <c r="AY137" s="56">
        <f t="shared" si="6"/>
        <v>0</v>
      </c>
      <c r="AZ137" s="56">
        <f t="shared" si="6"/>
        <v>0</v>
      </c>
      <c r="BA137" s="56">
        <f t="shared" si="6"/>
        <v>0</v>
      </c>
      <c r="BB137" s="57">
        <f t="shared" si="6"/>
        <v>0</v>
      </c>
      <c r="BC137" s="60">
        <f t="shared" si="6"/>
        <v>0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6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8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 t="s">
        <v>4</v>
      </c>
    </row>
    <row r="159" spans="1:2" ht="12" thickBot="1">
      <c r="A159" s="26" t="s">
        <v>30</v>
      </c>
      <c r="B159" s="62">
        <f>SUM(B144:B158)</f>
        <v>51</v>
      </c>
    </row>
    <row r="160" ht="11.25">
      <c r="A160" s="31" t="s">
        <v>48</v>
      </c>
    </row>
    <row r="163" spans="1:56" ht="11.25">
      <c r="A163" s="12" t="s">
        <v>65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5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 t="s">
        <v>4</v>
      </c>
      <c r="C213" s="44" t="s">
        <v>4</v>
      </c>
      <c r="D213" s="44" t="s">
        <v>4</v>
      </c>
      <c r="E213" s="44" t="s">
        <v>4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 t="s">
        <v>4</v>
      </c>
      <c r="C215" s="44" t="s">
        <v>4</v>
      </c>
      <c r="D215" s="44" t="s">
        <v>4</v>
      </c>
      <c r="E215" s="44" t="s">
        <v>4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3" t="s">
        <v>30</v>
      </c>
      <c r="B220" s="63">
        <f>SUM(B167:B219)</f>
        <v>0</v>
      </c>
      <c r="C220" s="63">
        <f>SUM(C167:C219)</f>
        <v>0</v>
      </c>
      <c r="D220" s="63"/>
      <c r="E220" s="64">
        <f>SUM(E167:E219)</f>
        <v>0</v>
      </c>
    </row>
    <row r="221" ht="11.25">
      <c r="A221" s="31" t="s">
        <v>48</v>
      </c>
    </row>
    <row r="224" spans="1:56" ht="11.25">
      <c r="A224" s="12" t="s">
        <v>64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1"/>
      <c r="P226" s="72"/>
      <c r="Q226" s="72"/>
      <c r="BC226" s="72"/>
    </row>
    <row r="227" spans="1:55" s="11" customFormat="1" ht="12" thickBot="1">
      <c r="A227" s="73" t="s">
        <v>52</v>
      </c>
      <c r="B227" s="74"/>
      <c r="C227" s="75"/>
      <c r="D227" s="75" t="s">
        <v>19</v>
      </c>
      <c r="E227" s="75"/>
      <c r="F227" s="75"/>
      <c r="G227" s="76"/>
      <c r="H227" s="74"/>
      <c r="I227" s="75"/>
      <c r="J227" s="75" t="s">
        <v>53</v>
      </c>
      <c r="K227" s="74"/>
      <c r="L227" s="76"/>
      <c r="P227" s="72"/>
      <c r="Q227" s="72"/>
      <c r="BC227" s="72"/>
    </row>
    <row r="228" spans="1:55" s="11" customFormat="1" ht="12" thickBot="1">
      <c r="A228" s="77" t="s">
        <v>54</v>
      </c>
      <c r="B228" s="78" t="s">
        <v>55</v>
      </c>
      <c r="C228" s="78" t="s">
        <v>56</v>
      </c>
      <c r="D228" s="79" t="s">
        <v>57</v>
      </c>
      <c r="E228" s="78" t="s">
        <v>58</v>
      </c>
      <c r="F228" s="79" t="s">
        <v>26</v>
      </c>
      <c r="G228" s="78" t="s">
        <v>2</v>
      </c>
      <c r="H228" s="78" t="s">
        <v>27</v>
      </c>
      <c r="I228" s="80" t="s">
        <v>28</v>
      </c>
      <c r="J228" s="78" t="s">
        <v>29</v>
      </c>
      <c r="K228" s="78" t="s">
        <v>26</v>
      </c>
      <c r="L228" s="81" t="s">
        <v>2</v>
      </c>
      <c r="P228" s="72"/>
      <c r="Q228" s="72"/>
      <c r="BC228" s="72"/>
    </row>
    <row r="229" spans="1:55" s="11" customFormat="1" ht="11.25">
      <c r="A229" s="12" t="s">
        <v>59</v>
      </c>
      <c r="B229" s="82">
        <f>SUM(B15:B27)</f>
        <v>70</v>
      </c>
      <c r="C229" s="83">
        <f aca="true" t="shared" si="7" ref="C229:L229">SUM(C15:C27)</f>
        <v>337</v>
      </c>
      <c r="D229" s="83">
        <f t="shared" si="7"/>
        <v>257</v>
      </c>
      <c r="E229" s="83">
        <f t="shared" si="7"/>
        <v>1660</v>
      </c>
      <c r="F229" s="84">
        <f t="shared" si="7"/>
        <v>0</v>
      </c>
      <c r="G229" s="83">
        <f t="shared" si="7"/>
        <v>2324</v>
      </c>
      <c r="H229" s="85">
        <f t="shared" si="7"/>
        <v>978</v>
      </c>
      <c r="I229" s="83">
        <f t="shared" si="7"/>
        <v>293</v>
      </c>
      <c r="J229" s="83">
        <f t="shared" si="7"/>
        <v>1045</v>
      </c>
      <c r="K229" s="83">
        <f t="shared" si="7"/>
        <v>8</v>
      </c>
      <c r="L229" s="86">
        <f t="shared" si="7"/>
        <v>2324</v>
      </c>
      <c r="P229" s="72"/>
      <c r="Q229" s="72"/>
      <c r="BC229" s="72"/>
    </row>
    <row r="230" spans="1:55" s="11" customFormat="1" ht="11.25">
      <c r="A230" s="12" t="s">
        <v>60</v>
      </c>
      <c r="B230" s="82">
        <f>SUM(B28:B40)</f>
        <v>100</v>
      </c>
      <c r="C230" s="83">
        <f aca="true" t="shared" si="8" ref="C230:L230">SUM(C28:C40)</f>
        <v>431</v>
      </c>
      <c r="D230" s="83">
        <f t="shared" si="8"/>
        <v>248</v>
      </c>
      <c r="E230" s="83">
        <f t="shared" si="8"/>
        <v>1657</v>
      </c>
      <c r="F230" s="87">
        <f t="shared" si="8"/>
        <v>0</v>
      </c>
      <c r="G230" s="88">
        <f t="shared" si="8"/>
        <v>2436</v>
      </c>
      <c r="H230" s="82">
        <f t="shared" si="8"/>
        <v>1075</v>
      </c>
      <c r="I230" s="83">
        <f t="shared" si="8"/>
        <v>442</v>
      </c>
      <c r="J230" s="83">
        <f t="shared" si="8"/>
        <v>910</v>
      </c>
      <c r="K230" s="87">
        <f t="shared" si="8"/>
        <v>9</v>
      </c>
      <c r="L230" s="88">
        <f t="shared" si="8"/>
        <v>2436</v>
      </c>
      <c r="P230" s="72"/>
      <c r="Q230" s="72"/>
      <c r="BC230" s="72"/>
    </row>
    <row r="231" spans="1:55" s="11" customFormat="1" ht="11.25">
      <c r="A231" s="12" t="s">
        <v>61</v>
      </c>
      <c r="B231" s="82">
        <f>SUM(B41:B53)</f>
        <v>49</v>
      </c>
      <c r="C231" s="83">
        <f aca="true" t="shared" si="9" ref="C231:L231">SUM(C41:C53)</f>
        <v>215</v>
      </c>
      <c r="D231" s="83">
        <f t="shared" si="9"/>
        <v>183</v>
      </c>
      <c r="E231" s="83">
        <f t="shared" si="9"/>
        <v>951</v>
      </c>
      <c r="F231" s="87">
        <f t="shared" si="9"/>
        <v>0</v>
      </c>
      <c r="G231" s="88">
        <f t="shared" si="9"/>
        <v>1398</v>
      </c>
      <c r="H231" s="82">
        <f t="shared" si="9"/>
        <v>558</v>
      </c>
      <c r="I231" s="83">
        <f t="shared" si="9"/>
        <v>211</v>
      </c>
      <c r="J231" s="83">
        <f t="shared" si="9"/>
        <v>623</v>
      </c>
      <c r="K231" s="87">
        <f t="shared" si="9"/>
        <v>6</v>
      </c>
      <c r="L231" s="88">
        <f t="shared" si="9"/>
        <v>1398</v>
      </c>
      <c r="P231" s="72"/>
      <c r="Q231" s="72"/>
      <c r="BC231" s="72"/>
    </row>
    <row r="232" spans="1:55" s="11" customFormat="1" ht="12" thickBot="1">
      <c r="A232" s="12" t="s">
        <v>62</v>
      </c>
      <c r="B232" s="89">
        <f>SUM(B54:B67)</f>
        <v>60</v>
      </c>
      <c r="C232" s="83">
        <f aca="true" t="shared" si="10" ref="C232:L232">SUM(C54:C67)</f>
        <v>269</v>
      </c>
      <c r="D232" s="83">
        <f t="shared" si="10"/>
        <v>182</v>
      </c>
      <c r="E232" s="83">
        <f t="shared" si="10"/>
        <v>914</v>
      </c>
      <c r="F232" s="90">
        <f t="shared" si="10"/>
        <v>6</v>
      </c>
      <c r="G232" s="91">
        <f t="shared" si="10"/>
        <v>1431</v>
      </c>
      <c r="H232" s="89">
        <f t="shared" si="10"/>
        <v>611</v>
      </c>
      <c r="I232" s="83">
        <f t="shared" si="10"/>
        <v>276</v>
      </c>
      <c r="J232" s="83">
        <f t="shared" si="10"/>
        <v>542</v>
      </c>
      <c r="K232" s="90">
        <f t="shared" si="10"/>
        <v>2</v>
      </c>
      <c r="L232" s="91">
        <f t="shared" si="10"/>
        <v>1431</v>
      </c>
      <c r="P232" s="72"/>
      <c r="Q232" s="72"/>
      <c r="BC232" s="72"/>
    </row>
    <row r="233" spans="1:55" s="11" customFormat="1" ht="12" thickBot="1">
      <c r="A233" s="92" t="s">
        <v>63</v>
      </c>
      <c r="B233" s="89">
        <f>SUM(B229:B232)</f>
        <v>279</v>
      </c>
      <c r="C233" s="93">
        <f aca="true" t="shared" si="11" ref="C233:L233">SUM(C229:C232)</f>
        <v>1252</v>
      </c>
      <c r="D233" s="93">
        <f t="shared" si="11"/>
        <v>870</v>
      </c>
      <c r="E233" s="94">
        <f t="shared" si="11"/>
        <v>5182</v>
      </c>
      <c r="F233" s="93">
        <f t="shared" si="11"/>
        <v>6</v>
      </c>
      <c r="G233" s="93">
        <f t="shared" si="11"/>
        <v>7589</v>
      </c>
      <c r="H233" s="93">
        <f t="shared" si="11"/>
        <v>3222</v>
      </c>
      <c r="I233" s="93">
        <f t="shared" si="11"/>
        <v>1222</v>
      </c>
      <c r="J233" s="94">
        <f t="shared" si="11"/>
        <v>3120</v>
      </c>
      <c r="K233" s="93">
        <f t="shared" si="11"/>
        <v>25</v>
      </c>
      <c r="L233" s="94">
        <f t="shared" si="11"/>
        <v>7589</v>
      </c>
      <c r="P233" s="72"/>
      <c r="Q233" s="72"/>
      <c r="BC233" s="72"/>
    </row>
    <row r="234" spans="1:55" s="11" customFormat="1" ht="11.25">
      <c r="A234" s="31" t="s">
        <v>48</v>
      </c>
      <c r="P234" s="72"/>
      <c r="Q234" s="72"/>
      <c r="BC234" s="72"/>
    </row>
    <row r="237" ht="11.25">
      <c r="A237" s="7" t="s">
        <v>72</v>
      </c>
    </row>
  </sheetData>
  <sheetProtection/>
  <mergeCells count="17">
    <mergeCell ref="A10:B10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A73:N73"/>
    <mergeCell ref="A74:A75"/>
    <mergeCell ref="B74:G74"/>
    <mergeCell ref="H74:L74"/>
    <mergeCell ref="M74:M75"/>
    <mergeCell ref="B97:BC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2010-03-10T13:34:28Z</dcterms:created>
  <dcterms:modified xsi:type="dcterms:W3CDTF">2013-06-28T15:06:29Z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