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5" yWindow="60" windowWidth="11730" windowHeight="8355" activeTab="0"/>
  </bookViews>
  <sheets>
    <sheet name="GVE09 FRANCODAROCHA CONSOL 2012" sheetId="1" r:id="rId1"/>
    <sheet name="Graf1Mun SE" sheetId="2" r:id="rId2"/>
    <sheet name="Graf2 trimestre FET" sheetId="3" r:id="rId3"/>
  </sheets>
  <definedNames/>
  <calcPr fullCalcOnLoad="1"/>
</workbook>
</file>

<file path=xl/sharedStrings.xml><?xml version="1.0" encoding="utf-8"?>
<sst xmlns="http://schemas.openxmlformats.org/spreadsheetml/2006/main" count="612" uniqueCount="63">
  <si>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</si>
  <si>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</si>
  <si>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</si>
  <si>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</si>
  <si>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</si>
  <si>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</si>
  <si>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</si>
  <si>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09 - FRANCO DA ROCHA</t>
  </si>
  <si>
    <t>Município</t>
  </si>
  <si>
    <t>Semana Epidemiológica</t>
  </si>
  <si>
    <t>Total</t>
  </si>
  <si>
    <t>CAIEIRAS</t>
  </si>
  <si>
    <t>-</t>
  </si>
  <si>
    <t>CAJAMAR</t>
  </si>
  <si>
    <t>FRANCISCO MORATO</t>
  </si>
  <si>
    <t>FRANCO DA ROCHA</t>
  </si>
  <si>
    <t>MAIRIPORA</t>
  </si>
  <si>
    <t>TOTAL</t>
  </si>
  <si>
    <t>Fonte: SIVEP_DDA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</si>
  <si>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</si>
  <si>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</si>
  <si>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</si>
  <si>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</si>
  <si>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</si>
  <si>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</si>
  <si>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</si>
  <si>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</si>
  <si>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</si>
  <si>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</si>
  <si>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</si>
  <si>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</si>
  <si>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</si>
  <si>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</si>
  <si>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</si>
  <si>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U.S que Atendem</t>
  </si>
  <si>
    <t>Totais:</t>
  </si>
  <si>
    <t>Nº de Unidades de Saúde que atendem Diarréia</t>
  </si>
  <si>
    <t>Nº de Surtos Detectados</t>
  </si>
  <si>
    <t>Nº de Surtos Investigados</t>
  </si>
  <si>
    <t>Nº Surtos com Amostras Coletadas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</si>
  <si>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</si>
  <si>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</si>
  <si>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</si>
  <si>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</si>
  <si>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</si>
  <si>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</si>
  <si>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</si>
  <si>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</si>
  <si>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</si>
  <si>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</si>
  <si>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</si>
  <si>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</si>
  <si>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</si>
  <si>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</si>
  <si>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7 - MDDA: Número de Casos de Diarréia por Faixa Etária, Plano de Tratamento, por trimestre de ocorrência, GVE  09 - FRANCO DA ROCHA, 2012</t>
  </si>
  <si>
    <t>Planilha 6 - MDDA: Número de surtos detectados por semana epidemiológica, GVE  09 - FRANCO DA ROCHA, 2012</t>
  </si>
  <si>
    <t>Planilha 5 - MDDA: Número de Unidades que atendem Casos de Diarréia por município, GVE  09 - FRANCO DA ROCHA, 2012</t>
  </si>
  <si>
    <t>Planilha 4 - MDDA: Número de Surtos de Diarréia por semana epidemiológica, por município, GVE 09 - FRANCO DA ROCHA, 2012</t>
  </si>
  <si>
    <t>Planilha 3 - MDDA: Distribuição de casos de diarréia por município e semana epidemiológica, GVE 09 - FRANCO DA ROCHA, 2012</t>
  </si>
  <si>
    <t>Planilha 2 - MDDA: Distribuição dos casos de diarréia por faixa etária, plano de tratamento e outras variáveis, por município, GVE 09 - FRANCO DA ROCHA, 2012</t>
  </si>
  <si>
    <t>Planilha 1 - MDDA: Casos de diarréia por faixa etária, plano de tratamento e outras variáveis, por semana epidemiológica GVE 09 - FRANCO DA ROCHA,  2012</t>
  </si>
  <si>
    <t>ANO: 2012</t>
  </si>
  <si>
    <t>Atualização final 28/03/2013.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</si>
</sst>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9"/>
      <color indexed="8"/>
      <name val="Arial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b/>
      <sz val="18"/>
      <color theme="3"/>
      <name val="Cambria"/>
      <family val="2"/>
    </font>
    <font>
      <sz val="8"/>
      <color rgb="FF000000"/>
      <name val="Verdana"/>
      <family val="2"/>
    </font>
    <font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medium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24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 horizontal="left" wrapText="1"/>
    </xf>
    <xf numFmtId="0" fontId="24" fillId="0" borderId="4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left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20" fillId="24" borderId="20" xfId="0" applyFont="1" applyFill="1" applyBorder="1" applyAlignment="1">
      <alignment horizontal="center" wrapText="1"/>
    </xf>
    <xf numFmtId="0" fontId="20" fillId="24" borderId="21" xfId="0" applyFont="1" applyFill="1" applyBorder="1" applyAlignment="1">
      <alignment horizontal="center" wrapText="1"/>
    </xf>
    <xf numFmtId="0" fontId="20" fillId="24" borderId="22" xfId="0" applyFont="1" applyFill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25" fillId="0" borderId="4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18" fillId="0" borderId="28" xfId="0" applyFont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0" fillId="0" borderId="2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24" borderId="31" xfId="0" applyFont="1" applyFill="1" applyBorder="1" applyAlignment="1">
      <alignment horizontal="center" wrapText="1"/>
    </xf>
    <xf numFmtId="0" fontId="20" fillId="24" borderId="32" xfId="0" applyFont="1" applyFill="1" applyBorder="1" applyAlignment="1">
      <alignment horizontal="center" wrapText="1"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 horizontal="center" wrapText="1"/>
    </xf>
    <xf numFmtId="14" fontId="18" fillId="0" borderId="0" xfId="0" applyNumberFormat="1" applyFont="1" applyAlignment="1">
      <alignment horizontal="left" wrapText="1"/>
    </xf>
    <xf numFmtId="0" fontId="18" fillId="0" borderId="0" xfId="0" applyFont="1" applyAlignment="1">
      <alignment wrapText="1"/>
    </xf>
    <xf numFmtId="0" fontId="18" fillId="0" borderId="18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18" fillId="0" borderId="36" xfId="0" applyFont="1" applyBorder="1" applyAlignment="1">
      <alignment horizontal="center" wrapText="1"/>
    </xf>
    <xf numFmtId="0" fontId="18" fillId="0" borderId="37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left" wrapText="1"/>
    </xf>
    <xf numFmtId="0" fontId="18" fillId="0" borderId="38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18" fillId="0" borderId="40" xfId="0" applyFont="1" applyBorder="1" applyAlignment="1">
      <alignment horizontal="center" wrapText="1"/>
    </xf>
    <xf numFmtId="0" fontId="20" fillId="0" borderId="31" xfId="0" applyFont="1" applyBorder="1" applyAlignment="1">
      <alignment horizontal="center" wrapText="1"/>
    </xf>
    <xf numFmtId="0" fontId="20" fillId="0" borderId="35" xfId="0" applyFont="1" applyBorder="1" applyAlignment="1">
      <alignment horizontal="left" wrapText="1"/>
    </xf>
    <xf numFmtId="0" fontId="18" fillId="0" borderId="0" xfId="0" applyFont="1" applyAlignment="1">
      <alignment horizontal="center"/>
    </xf>
    <xf numFmtId="0" fontId="20" fillId="0" borderId="41" xfId="0" applyFont="1" applyBorder="1" applyAlignment="1">
      <alignment horizontal="left"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/>
    </xf>
    <xf numFmtId="0" fontId="20" fillId="0" borderId="45" xfId="0" applyFont="1" applyBorder="1" applyAlignment="1">
      <alignment horizontal="left"/>
    </xf>
    <xf numFmtId="0" fontId="20" fillId="0" borderId="46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18" fillId="0" borderId="42" xfId="0" applyFont="1" applyBorder="1" applyAlignment="1">
      <alignment horizontal="left"/>
    </xf>
    <xf numFmtId="0" fontId="21" fillId="0" borderId="42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172" fontId="18" fillId="0" borderId="50" xfId="0" applyNumberFormat="1" applyFont="1" applyBorder="1" applyAlignment="1">
      <alignment horizontal="center" wrapText="1"/>
    </xf>
    <xf numFmtId="0" fontId="18" fillId="0" borderId="51" xfId="0" applyFont="1" applyBorder="1" applyAlignment="1">
      <alignment horizontal="center" wrapText="1"/>
    </xf>
    <xf numFmtId="0" fontId="18" fillId="0" borderId="23" xfId="0" applyFont="1" applyBorder="1" applyAlignment="1">
      <alignment horizontal="left" wrapText="1"/>
    </xf>
    <xf numFmtId="0" fontId="24" fillId="0" borderId="35" xfId="0" applyFont="1" applyBorder="1" applyAlignment="1">
      <alignment horizontal="center" wrapText="1"/>
    </xf>
    <xf numFmtId="0" fontId="20" fillId="24" borderId="52" xfId="0" applyFont="1" applyFill="1" applyBorder="1" applyAlignment="1">
      <alignment horizontal="center" wrapText="1"/>
    </xf>
    <xf numFmtId="0" fontId="20" fillId="24" borderId="53" xfId="0" applyFont="1" applyFill="1" applyBorder="1" applyAlignment="1">
      <alignment horizontal="center" wrapText="1"/>
    </xf>
    <xf numFmtId="0" fontId="20" fillId="24" borderId="54" xfId="0" applyFont="1" applyFill="1" applyBorder="1" applyAlignment="1">
      <alignment horizontal="center" wrapText="1"/>
    </xf>
    <xf numFmtId="0" fontId="20" fillId="24" borderId="55" xfId="0" applyFont="1" applyFill="1" applyBorder="1" applyAlignment="1">
      <alignment horizontal="center" wrapText="1"/>
    </xf>
    <xf numFmtId="0" fontId="20" fillId="24" borderId="0" xfId="0" applyFont="1" applyFill="1" applyBorder="1" applyAlignment="1">
      <alignment wrapText="1"/>
    </xf>
    <xf numFmtId="0" fontId="20" fillId="24" borderId="44" xfId="0" applyFont="1" applyFill="1" applyBorder="1" applyAlignment="1">
      <alignment wrapText="1"/>
    </xf>
    <xf numFmtId="0" fontId="20" fillId="0" borderId="29" xfId="0" applyFont="1" applyBorder="1" applyAlignment="1">
      <alignment wrapText="1"/>
    </xf>
    <xf numFmtId="0" fontId="20" fillId="0" borderId="56" xfId="0" applyFont="1" applyBorder="1" applyAlignment="1">
      <alignment wrapText="1"/>
    </xf>
    <xf numFmtId="0" fontId="20" fillId="0" borderId="30" xfId="0" applyFont="1" applyBorder="1" applyAlignment="1">
      <alignment wrapText="1"/>
    </xf>
    <xf numFmtId="0" fontId="20" fillId="24" borderId="41" xfId="0" applyFont="1" applyFill="1" applyBorder="1" applyAlignment="1">
      <alignment wrapText="1"/>
    </xf>
    <xf numFmtId="0" fontId="20" fillId="24" borderId="49" xfId="0" applyFont="1" applyFill="1" applyBorder="1" applyAlignment="1">
      <alignment wrapText="1"/>
    </xf>
    <xf numFmtId="0" fontId="31" fillId="0" borderId="57" xfId="0" applyFont="1" applyBorder="1" applyAlignment="1">
      <alignment horizontal="center" wrapText="1"/>
    </xf>
    <xf numFmtId="0" fontId="21" fillId="0" borderId="58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56" xfId="0" applyFont="1" applyBorder="1" applyAlignment="1">
      <alignment horizontal="center" wrapText="1"/>
    </xf>
    <xf numFmtId="172" fontId="20" fillId="0" borderId="46" xfId="0" applyNumberFormat="1" applyFont="1" applyBorder="1" applyAlignment="1">
      <alignment horizontal="center"/>
    </xf>
    <xf numFmtId="0" fontId="32" fillId="0" borderId="0" xfId="0" applyFont="1" applyAlignment="1">
      <alignment/>
    </xf>
    <xf numFmtId="0" fontId="20" fillId="24" borderId="60" xfId="0" applyFont="1" applyFill="1" applyBorder="1" applyAlignment="1">
      <alignment horizontal="center" wrapText="1"/>
    </xf>
    <xf numFmtId="0" fontId="20" fillId="24" borderId="61" xfId="0" applyFont="1" applyFill="1" applyBorder="1" applyAlignment="1">
      <alignment horizontal="center" wrapText="1"/>
    </xf>
    <xf numFmtId="0" fontId="20" fillId="24" borderId="62" xfId="0" applyFont="1" applyFill="1" applyBorder="1" applyAlignment="1">
      <alignment horizontal="center" wrapText="1"/>
    </xf>
    <xf numFmtId="0" fontId="20" fillId="24" borderId="37" xfId="0" applyFont="1" applyFill="1" applyBorder="1" applyAlignment="1">
      <alignment horizontal="center" wrapText="1"/>
    </xf>
    <xf numFmtId="0" fontId="20" fillId="0" borderId="63" xfId="0" applyFont="1" applyBorder="1" applyAlignment="1">
      <alignment/>
    </xf>
    <xf numFmtId="0" fontId="18" fillId="0" borderId="31" xfId="0" applyFont="1" applyBorder="1" applyAlignment="1">
      <alignment horizontal="center" wrapText="1"/>
    </xf>
    <xf numFmtId="0" fontId="18" fillId="0" borderId="42" xfId="0" applyFont="1" applyBorder="1" applyAlignment="1">
      <alignment horizontal="center" wrapText="1"/>
    </xf>
    <xf numFmtId="0" fontId="18" fillId="0" borderId="43" xfId="0" applyFont="1" applyBorder="1" applyAlignment="1">
      <alignment horizontal="center" wrapText="1"/>
    </xf>
    <xf numFmtId="0" fontId="18" fillId="0" borderId="44" xfId="0" applyFont="1" applyBorder="1" applyAlignment="1">
      <alignment horizontal="center" wrapText="1"/>
    </xf>
    <xf numFmtId="0" fontId="20" fillId="24" borderId="64" xfId="0" applyFont="1" applyFill="1" applyBorder="1" applyAlignment="1">
      <alignment horizontal="center" wrapText="1"/>
    </xf>
    <xf numFmtId="0" fontId="20" fillId="24" borderId="65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20" fillId="24" borderId="10" xfId="0" applyFont="1" applyFill="1" applyBorder="1" applyAlignment="1">
      <alignment horizontal="center" wrapText="1"/>
    </xf>
    <xf numFmtId="0" fontId="20" fillId="24" borderId="66" xfId="0" applyFont="1" applyFill="1" applyBorder="1" applyAlignment="1">
      <alignment horizontal="center" wrapText="1"/>
    </xf>
    <xf numFmtId="0" fontId="20" fillId="24" borderId="67" xfId="0" applyFont="1" applyFill="1" applyBorder="1" applyAlignment="1">
      <alignment horizontal="center" wrapText="1"/>
    </xf>
    <xf numFmtId="0" fontId="20" fillId="24" borderId="31" xfId="0" applyFont="1" applyFill="1" applyBorder="1" applyAlignment="1">
      <alignment horizontal="center" wrapText="1"/>
    </xf>
    <xf numFmtId="0" fontId="20" fillId="24" borderId="42" xfId="0" applyFont="1" applyFill="1" applyBorder="1" applyAlignment="1">
      <alignment horizontal="center" wrapText="1"/>
    </xf>
    <xf numFmtId="0" fontId="20" fillId="24" borderId="43" xfId="0" applyFont="1" applyFill="1" applyBorder="1" applyAlignment="1">
      <alignment horizontal="center" wrapText="1"/>
    </xf>
    <xf numFmtId="0" fontId="20" fillId="24" borderId="44" xfId="0" applyFont="1" applyFill="1" applyBorder="1" applyAlignment="1">
      <alignment horizont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18" fillId="24" borderId="10" xfId="0" applyFont="1" applyFill="1" applyBorder="1" applyAlignment="1">
      <alignment horizontal="center" wrapText="1"/>
    </xf>
    <xf numFmtId="0" fontId="20" fillId="24" borderId="68" xfId="0" applyFont="1" applyFill="1" applyBorder="1" applyAlignment="1">
      <alignment horizontal="center" vertical="center" wrapText="1"/>
    </xf>
    <xf numFmtId="0" fontId="20" fillId="24" borderId="69" xfId="0" applyFont="1" applyFill="1" applyBorder="1" applyAlignment="1">
      <alignment horizontal="center" vertical="center" wrapText="1"/>
    </xf>
    <xf numFmtId="1" fontId="20" fillId="0" borderId="63" xfId="0" applyNumberFormat="1" applyFont="1" applyBorder="1" applyAlignment="1">
      <alignment horizontal="center" wrapText="1"/>
    </xf>
    <xf numFmtId="0" fontId="18" fillId="0" borderId="41" xfId="0" applyFont="1" applyBorder="1" applyAlignment="1">
      <alignment horizontal="center"/>
    </xf>
    <xf numFmtId="172" fontId="18" fillId="0" borderId="41" xfId="0" applyNumberFormat="1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172" fontId="18" fillId="0" borderId="48" xfId="0" applyNumberFormat="1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09 Franco da Rocha, ESP, 2012</a:t>
            </a:r>
          </a:p>
        </c:rich>
      </c:tx>
      <c:layout>
        <c:manualLayout>
          <c:xMode val="factor"/>
          <c:yMode val="factor"/>
          <c:x val="0.002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81"/>
          <c:w val="0.84925"/>
          <c:h val="0.63725"/>
        </c:manualLayout>
      </c:layout>
      <c:lineChart>
        <c:grouping val="standard"/>
        <c:varyColors val="0"/>
        <c:ser>
          <c:idx val="0"/>
          <c:order val="0"/>
          <c:tx>
            <c:strRef>
              <c:f>'GVE09 FRANCODAROCHA CONSOL 2012'!$A$90</c:f>
              <c:strCache>
                <c:ptCount val="1"/>
                <c:pt idx="0">
                  <c:v>CAIEIRAS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'GVE09 FRANCODAROCHA CONSOL 2012'!$B$89:$BA$89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2012'!$B$90:$BA$90</c:f>
              <c:numCache>
                <c:ptCount val="52"/>
                <c:pt idx="0">
                  <c:v>53</c:v>
                </c:pt>
                <c:pt idx="1">
                  <c:v>44</c:v>
                </c:pt>
                <c:pt idx="2">
                  <c:v>18</c:v>
                </c:pt>
                <c:pt idx="3">
                  <c:v>41</c:v>
                </c:pt>
                <c:pt idx="4">
                  <c:v>55</c:v>
                </c:pt>
                <c:pt idx="5">
                  <c:v>29</c:v>
                </c:pt>
                <c:pt idx="6">
                  <c:v>32</c:v>
                </c:pt>
                <c:pt idx="7">
                  <c:v>40</c:v>
                </c:pt>
                <c:pt idx="8">
                  <c:v>40</c:v>
                </c:pt>
                <c:pt idx="9">
                  <c:v>43</c:v>
                </c:pt>
                <c:pt idx="10">
                  <c:v>64</c:v>
                </c:pt>
                <c:pt idx="11">
                  <c:v>74</c:v>
                </c:pt>
                <c:pt idx="12">
                  <c:v>58</c:v>
                </c:pt>
                <c:pt idx="13">
                  <c:v>54</c:v>
                </c:pt>
                <c:pt idx="14">
                  <c:v>67</c:v>
                </c:pt>
                <c:pt idx="15">
                  <c:v>86</c:v>
                </c:pt>
                <c:pt idx="16">
                  <c:v>75</c:v>
                </c:pt>
                <c:pt idx="17">
                  <c:v>33</c:v>
                </c:pt>
                <c:pt idx="18">
                  <c:v>28</c:v>
                </c:pt>
                <c:pt idx="19">
                  <c:v>32</c:v>
                </c:pt>
                <c:pt idx="20">
                  <c:v>31</c:v>
                </c:pt>
                <c:pt idx="21">
                  <c:v>40</c:v>
                </c:pt>
                <c:pt idx="22">
                  <c:v>28</c:v>
                </c:pt>
                <c:pt idx="23">
                  <c:v>42</c:v>
                </c:pt>
                <c:pt idx="24">
                  <c:v>41</c:v>
                </c:pt>
                <c:pt idx="25">
                  <c:v>27</c:v>
                </c:pt>
                <c:pt idx="26">
                  <c:v>44</c:v>
                </c:pt>
                <c:pt idx="27">
                  <c:v>28</c:v>
                </c:pt>
                <c:pt idx="28">
                  <c:v>28</c:v>
                </c:pt>
                <c:pt idx="29">
                  <c:v>21</c:v>
                </c:pt>
                <c:pt idx="30">
                  <c:v>15</c:v>
                </c:pt>
                <c:pt idx="31">
                  <c:v>39</c:v>
                </c:pt>
                <c:pt idx="32">
                  <c:v>38</c:v>
                </c:pt>
                <c:pt idx="33">
                  <c:v>55</c:v>
                </c:pt>
                <c:pt idx="34">
                  <c:v>59</c:v>
                </c:pt>
                <c:pt idx="35">
                  <c:v>55</c:v>
                </c:pt>
                <c:pt idx="36">
                  <c:v>48</c:v>
                </c:pt>
                <c:pt idx="37">
                  <c:v>86</c:v>
                </c:pt>
                <c:pt idx="38">
                  <c:v>51</c:v>
                </c:pt>
                <c:pt idx="39">
                  <c:v>67</c:v>
                </c:pt>
                <c:pt idx="40">
                  <c:v>48</c:v>
                </c:pt>
                <c:pt idx="41">
                  <c:v>65</c:v>
                </c:pt>
                <c:pt idx="42">
                  <c:v>73</c:v>
                </c:pt>
                <c:pt idx="43">
                  <c:v>58</c:v>
                </c:pt>
                <c:pt idx="44">
                  <c:v>42</c:v>
                </c:pt>
                <c:pt idx="45">
                  <c:v>23</c:v>
                </c:pt>
                <c:pt idx="46">
                  <c:v>30</c:v>
                </c:pt>
                <c:pt idx="47">
                  <c:v>35</c:v>
                </c:pt>
                <c:pt idx="48">
                  <c:v>40</c:v>
                </c:pt>
                <c:pt idx="49">
                  <c:v>34</c:v>
                </c:pt>
                <c:pt idx="50">
                  <c:v>23</c:v>
                </c:pt>
                <c:pt idx="51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'GVE09 FRANCODAROCHA CONSOL 2012'!$A$91</c:f>
              <c:strCache>
                <c:ptCount val="1"/>
                <c:pt idx="0">
                  <c:v>CAJAMAR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'GVE09 FRANCODAROCHA CONSOL 2012'!$B$89:$BA$89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2012'!$B$91:$BA$91</c:f>
              <c:numCache>
                <c:ptCount val="52"/>
                <c:pt idx="0">
                  <c:v>25</c:v>
                </c:pt>
                <c:pt idx="1">
                  <c:v>21</c:v>
                </c:pt>
                <c:pt idx="2">
                  <c:v>4</c:v>
                </c:pt>
                <c:pt idx="3">
                  <c:v>16</c:v>
                </c:pt>
                <c:pt idx="4">
                  <c:v>15</c:v>
                </c:pt>
                <c:pt idx="5">
                  <c:v>15</c:v>
                </c:pt>
                <c:pt idx="6">
                  <c:v>17</c:v>
                </c:pt>
                <c:pt idx="7">
                  <c:v>13</c:v>
                </c:pt>
                <c:pt idx="8">
                  <c:v>10</c:v>
                </c:pt>
                <c:pt idx="9">
                  <c:v>6</c:v>
                </c:pt>
                <c:pt idx="10">
                  <c:v>25</c:v>
                </c:pt>
                <c:pt idx="11">
                  <c:v>11</c:v>
                </c:pt>
                <c:pt idx="12">
                  <c:v>16</c:v>
                </c:pt>
                <c:pt idx="13">
                  <c:v>2</c:v>
                </c:pt>
                <c:pt idx="14">
                  <c:v>10</c:v>
                </c:pt>
                <c:pt idx="15">
                  <c:v>27</c:v>
                </c:pt>
                <c:pt idx="16">
                  <c:v>10</c:v>
                </c:pt>
                <c:pt idx="17">
                  <c:v>12</c:v>
                </c:pt>
                <c:pt idx="18">
                  <c:v>14</c:v>
                </c:pt>
                <c:pt idx="19">
                  <c:v>8</c:v>
                </c:pt>
                <c:pt idx="20">
                  <c:v>5</c:v>
                </c:pt>
                <c:pt idx="21">
                  <c:v>22</c:v>
                </c:pt>
                <c:pt idx="22">
                  <c:v>7</c:v>
                </c:pt>
                <c:pt idx="23">
                  <c:v>17</c:v>
                </c:pt>
                <c:pt idx="24">
                  <c:v>14</c:v>
                </c:pt>
                <c:pt idx="25">
                  <c:v>10</c:v>
                </c:pt>
                <c:pt idx="26">
                  <c:v>6</c:v>
                </c:pt>
                <c:pt idx="27">
                  <c:v>20</c:v>
                </c:pt>
                <c:pt idx="28">
                  <c:v>7</c:v>
                </c:pt>
                <c:pt idx="29">
                  <c:v>6</c:v>
                </c:pt>
                <c:pt idx="30">
                  <c:v>13</c:v>
                </c:pt>
                <c:pt idx="31">
                  <c:v>15</c:v>
                </c:pt>
                <c:pt idx="32">
                  <c:v>4</c:v>
                </c:pt>
                <c:pt idx="33">
                  <c:v>18</c:v>
                </c:pt>
                <c:pt idx="34">
                  <c:v>8</c:v>
                </c:pt>
                <c:pt idx="35">
                  <c:v>8</c:v>
                </c:pt>
                <c:pt idx="36">
                  <c:v>18</c:v>
                </c:pt>
                <c:pt idx="37">
                  <c:v>20</c:v>
                </c:pt>
                <c:pt idx="38">
                  <c:v>20</c:v>
                </c:pt>
                <c:pt idx="39">
                  <c:v>16</c:v>
                </c:pt>
                <c:pt idx="40">
                  <c:v>21</c:v>
                </c:pt>
                <c:pt idx="41">
                  <c:v>26</c:v>
                </c:pt>
                <c:pt idx="42">
                  <c:v>30</c:v>
                </c:pt>
                <c:pt idx="43">
                  <c:v>14</c:v>
                </c:pt>
                <c:pt idx="44">
                  <c:v>29</c:v>
                </c:pt>
                <c:pt idx="45">
                  <c:v>20</c:v>
                </c:pt>
                <c:pt idx="46">
                  <c:v>16</c:v>
                </c:pt>
                <c:pt idx="47">
                  <c:v>24</c:v>
                </c:pt>
                <c:pt idx="48">
                  <c:v>20</c:v>
                </c:pt>
                <c:pt idx="49">
                  <c:v>23</c:v>
                </c:pt>
                <c:pt idx="50">
                  <c:v>32</c:v>
                </c:pt>
                <c:pt idx="5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'GVE09 FRANCODAROCHA CONSOL 2012'!$A$92</c:f>
              <c:strCache>
                <c:ptCount val="1"/>
                <c:pt idx="0">
                  <c:v>FRANCISCO MORATO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'GVE09 FRANCODAROCHA CONSOL 2012'!$B$89:$BA$89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2012'!$B$92:$BA$92</c:f>
              <c:numCache>
                <c:ptCount val="52"/>
                <c:pt idx="0">
                  <c:v>153</c:v>
                </c:pt>
                <c:pt idx="1">
                  <c:v>131</c:v>
                </c:pt>
                <c:pt idx="2">
                  <c:v>120</c:v>
                </c:pt>
                <c:pt idx="3">
                  <c:v>147</c:v>
                </c:pt>
                <c:pt idx="4">
                  <c:v>143</c:v>
                </c:pt>
                <c:pt idx="5">
                  <c:v>181</c:v>
                </c:pt>
                <c:pt idx="6">
                  <c:v>168</c:v>
                </c:pt>
                <c:pt idx="7">
                  <c:v>134</c:v>
                </c:pt>
                <c:pt idx="8">
                  <c:v>189</c:v>
                </c:pt>
                <c:pt idx="9">
                  <c:v>181</c:v>
                </c:pt>
                <c:pt idx="10">
                  <c:v>244</c:v>
                </c:pt>
                <c:pt idx="11">
                  <c:v>212</c:v>
                </c:pt>
                <c:pt idx="12">
                  <c:v>240</c:v>
                </c:pt>
                <c:pt idx="13">
                  <c:v>207</c:v>
                </c:pt>
                <c:pt idx="14">
                  <c:v>313</c:v>
                </c:pt>
                <c:pt idx="15">
                  <c:v>259</c:v>
                </c:pt>
                <c:pt idx="16">
                  <c:v>243</c:v>
                </c:pt>
                <c:pt idx="17">
                  <c:v>104</c:v>
                </c:pt>
                <c:pt idx="18">
                  <c:v>181</c:v>
                </c:pt>
                <c:pt idx="19">
                  <c:v>157</c:v>
                </c:pt>
                <c:pt idx="20">
                  <c:v>166</c:v>
                </c:pt>
                <c:pt idx="21">
                  <c:v>176</c:v>
                </c:pt>
                <c:pt idx="22">
                  <c:v>137</c:v>
                </c:pt>
                <c:pt idx="23">
                  <c:v>120</c:v>
                </c:pt>
                <c:pt idx="24">
                  <c:v>119</c:v>
                </c:pt>
                <c:pt idx="25">
                  <c:v>104</c:v>
                </c:pt>
                <c:pt idx="26">
                  <c:v>110</c:v>
                </c:pt>
                <c:pt idx="27">
                  <c:v>98</c:v>
                </c:pt>
                <c:pt idx="28">
                  <c:v>97</c:v>
                </c:pt>
                <c:pt idx="29">
                  <c:v>119</c:v>
                </c:pt>
                <c:pt idx="30">
                  <c:v>128</c:v>
                </c:pt>
                <c:pt idx="31">
                  <c:v>104</c:v>
                </c:pt>
                <c:pt idx="32">
                  <c:v>104</c:v>
                </c:pt>
                <c:pt idx="33">
                  <c:v>144</c:v>
                </c:pt>
                <c:pt idx="34">
                  <c:v>107</c:v>
                </c:pt>
                <c:pt idx="35">
                  <c:v>134</c:v>
                </c:pt>
                <c:pt idx="36">
                  <c:v>183</c:v>
                </c:pt>
                <c:pt idx="37">
                  <c:v>171</c:v>
                </c:pt>
                <c:pt idx="38">
                  <c:v>104</c:v>
                </c:pt>
                <c:pt idx="39">
                  <c:v>178</c:v>
                </c:pt>
                <c:pt idx="40">
                  <c:v>143</c:v>
                </c:pt>
                <c:pt idx="41">
                  <c:v>180</c:v>
                </c:pt>
                <c:pt idx="42">
                  <c:v>152</c:v>
                </c:pt>
                <c:pt idx="43">
                  <c:v>147</c:v>
                </c:pt>
                <c:pt idx="44">
                  <c:v>161</c:v>
                </c:pt>
                <c:pt idx="45">
                  <c:v>140</c:v>
                </c:pt>
                <c:pt idx="46">
                  <c:v>121</c:v>
                </c:pt>
                <c:pt idx="47">
                  <c:v>138</c:v>
                </c:pt>
                <c:pt idx="48">
                  <c:v>102</c:v>
                </c:pt>
                <c:pt idx="49">
                  <c:v>150</c:v>
                </c:pt>
                <c:pt idx="50">
                  <c:v>104</c:v>
                </c:pt>
                <c:pt idx="51">
                  <c:v>127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'GVE09 FRANCODAROCHA CONSOL 2012'!$A$93</c:f>
              <c:strCache>
                <c:ptCount val="1"/>
                <c:pt idx="0">
                  <c:v>FRANCO DA ROCHA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'GVE09 FRANCODAROCHA CONSOL 2012'!$B$89:$BA$89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2012'!$B$93:$BA$93</c:f>
              <c:numCache>
                <c:ptCount val="52"/>
                <c:pt idx="0">
                  <c:v>101</c:v>
                </c:pt>
                <c:pt idx="1">
                  <c:v>104</c:v>
                </c:pt>
                <c:pt idx="2">
                  <c:v>112</c:v>
                </c:pt>
                <c:pt idx="3">
                  <c:v>114</c:v>
                </c:pt>
                <c:pt idx="4">
                  <c:v>117</c:v>
                </c:pt>
                <c:pt idx="5">
                  <c:v>119</c:v>
                </c:pt>
                <c:pt idx="6">
                  <c:v>129</c:v>
                </c:pt>
                <c:pt idx="7">
                  <c:v>127</c:v>
                </c:pt>
                <c:pt idx="8">
                  <c:v>135</c:v>
                </c:pt>
                <c:pt idx="9">
                  <c:v>151</c:v>
                </c:pt>
                <c:pt idx="10">
                  <c:v>113</c:v>
                </c:pt>
                <c:pt idx="11">
                  <c:v>195</c:v>
                </c:pt>
                <c:pt idx="12">
                  <c:v>195</c:v>
                </c:pt>
                <c:pt idx="13">
                  <c:v>154</c:v>
                </c:pt>
                <c:pt idx="14">
                  <c:v>189</c:v>
                </c:pt>
                <c:pt idx="15">
                  <c:v>201</c:v>
                </c:pt>
                <c:pt idx="16">
                  <c:v>185</c:v>
                </c:pt>
                <c:pt idx="17">
                  <c:v>112</c:v>
                </c:pt>
                <c:pt idx="18">
                  <c:v>148</c:v>
                </c:pt>
                <c:pt idx="19">
                  <c:v>106</c:v>
                </c:pt>
                <c:pt idx="20">
                  <c:v>122</c:v>
                </c:pt>
                <c:pt idx="21">
                  <c:v>132</c:v>
                </c:pt>
                <c:pt idx="22">
                  <c:v>125</c:v>
                </c:pt>
                <c:pt idx="23">
                  <c:v>134</c:v>
                </c:pt>
                <c:pt idx="24">
                  <c:v>107</c:v>
                </c:pt>
                <c:pt idx="25">
                  <c:v>112</c:v>
                </c:pt>
                <c:pt idx="26">
                  <c:v>106</c:v>
                </c:pt>
                <c:pt idx="27">
                  <c:v>98</c:v>
                </c:pt>
                <c:pt idx="28">
                  <c:v>90</c:v>
                </c:pt>
                <c:pt idx="29">
                  <c:v>124</c:v>
                </c:pt>
                <c:pt idx="30">
                  <c:v>98</c:v>
                </c:pt>
                <c:pt idx="31">
                  <c:v>123</c:v>
                </c:pt>
                <c:pt idx="32">
                  <c:v>116</c:v>
                </c:pt>
                <c:pt idx="33">
                  <c:v>138</c:v>
                </c:pt>
                <c:pt idx="34">
                  <c:v>148</c:v>
                </c:pt>
                <c:pt idx="35">
                  <c:v>126</c:v>
                </c:pt>
                <c:pt idx="36">
                  <c:v>145</c:v>
                </c:pt>
                <c:pt idx="37">
                  <c:v>168</c:v>
                </c:pt>
                <c:pt idx="38">
                  <c:v>126</c:v>
                </c:pt>
                <c:pt idx="39">
                  <c:v>121</c:v>
                </c:pt>
                <c:pt idx="40">
                  <c:v>113</c:v>
                </c:pt>
                <c:pt idx="41">
                  <c:v>122</c:v>
                </c:pt>
                <c:pt idx="42">
                  <c:v>135</c:v>
                </c:pt>
                <c:pt idx="43">
                  <c:v>102</c:v>
                </c:pt>
                <c:pt idx="44">
                  <c:v>143</c:v>
                </c:pt>
                <c:pt idx="45">
                  <c:v>128</c:v>
                </c:pt>
                <c:pt idx="46">
                  <c:v>95</c:v>
                </c:pt>
                <c:pt idx="47">
                  <c:v>98</c:v>
                </c:pt>
                <c:pt idx="48">
                  <c:v>104</c:v>
                </c:pt>
                <c:pt idx="49">
                  <c:v>98</c:v>
                </c:pt>
                <c:pt idx="50">
                  <c:v>75</c:v>
                </c:pt>
                <c:pt idx="51">
                  <c:v>102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'GVE09 FRANCODAROCHA CONSOL 2012'!$A$94</c:f>
              <c:strCache>
                <c:ptCount val="1"/>
                <c:pt idx="0">
                  <c:v>MAIRIPORA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'GVE09 FRANCODAROCHA CONSOL 2012'!$B$89:$BA$89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2012'!$B$94:$BA$94</c:f>
              <c:numCache>
                <c:ptCount val="52"/>
                <c:pt idx="0">
                  <c:v>89</c:v>
                </c:pt>
                <c:pt idx="1">
                  <c:v>90</c:v>
                </c:pt>
                <c:pt idx="2">
                  <c:v>53</c:v>
                </c:pt>
                <c:pt idx="3">
                  <c:v>56</c:v>
                </c:pt>
                <c:pt idx="4">
                  <c:v>72</c:v>
                </c:pt>
                <c:pt idx="5">
                  <c:v>89</c:v>
                </c:pt>
                <c:pt idx="6">
                  <c:v>85</c:v>
                </c:pt>
                <c:pt idx="7">
                  <c:v>73</c:v>
                </c:pt>
                <c:pt idx="8">
                  <c:v>84</c:v>
                </c:pt>
                <c:pt idx="9">
                  <c:v>105</c:v>
                </c:pt>
                <c:pt idx="10">
                  <c:v>94</c:v>
                </c:pt>
                <c:pt idx="11">
                  <c:v>137</c:v>
                </c:pt>
                <c:pt idx="12">
                  <c:v>133</c:v>
                </c:pt>
                <c:pt idx="13">
                  <c:v>134</c:v>
                </c:pt>
                <c:pt idx="14">
                  <c:v>193</c:v>
                </c:pt>
                <c:pt idx="15">
                  <c:v>166</c:v>
                </c:pt>
                <c:pt idx="16">
                  <c:v>119</c:v>
                </c:pt>
                <c:pt idx="17">
                  <c:v>152</c:v>
                </c:pt>
                <c:pt idx="18">
                  <c:v>91</c:v>
                </c:pt>
                <c:pt idx="19">
                  <c:v>87</c:v>
                </c:pt>
                <c:pt idx="20">
                  <c:v>104</c:v>
                </c:pt>
                <c:pt idx="21">
                  <c:v>112</c:v>
                </c:pt>
                <c:pt idx="22">
                  <c:v>73</c:v>
                </c:pt>
                <c:pt idx="23">
                  <c:v>113</c:v>
                </c:pt>
                <c:pt idx="24">
                  <c:v>62</c:v>
                </c:pt>
                <c:pt idx="25">
                  <c:v>70</c:v>
                </c:pt>
                <c:pt idx="26">
                  <c:v>68</c:v>
                </c:pt>
                <c:pt idx="27">
                  <c:v>44</c:v>
                </c:pt>
                <c:pt idx="28">
                  <c:v>61</c:v>
                </c:pt>
                <c:pt idx="29">
                  <c:v>57</c:v>
                </c:pt>
                <c:pt idx="30">
                  <c:v>97</c:v>
                </c:pt>
                <c:pt idx="31">
                  <c:v>84</c:v>
                </c:pt>
                <c:pt idx="32">
                  <c:v>98</c:v>
                </c:pt>
                <c:pt idx="33">
                  <c:v>135</c:v>
                </c:pt>
                <c:pt idx="34">
                  <c:v>121</c:v>
                </c:pt>
                <c:pt idx="35">
                  <c:v>117</c:v>
                </c:pt>
                <c:pt idx="36">
                  <c:v>152</c:v>
                </c:pt>
                <c:pt idx="37">
                  <c:v>127</c:v>
                </c:pt>
                <c:pt idx="38">
                  <c:v>81</c:v>
                </c:pt>
                <c:pt idx="39">
                  <c:v>118</c:v>
                </c:pt>
                <c:pt idx="40">
                  <c:v>72</c:v>
                </c:pt>
                <c:pt idx="41">
                  <c:v>73</c:v>
                </c:pt>
                <c:pt idx="42">
                  <c:v>84</c:v>
                </c:pt>
                <c:pt idx="43">
                  <c:v>89</c:v>
                </c:pt>
                <c:pt idx="44">
                  <c:v>87</c:v>
                </c:pt>
                <c:pt idx="45">
                  <c:v>85</c:v>
                </c:pt>
                <c:pt idx="46">
                  <c:v>73</c:v>
                </c:pt>
                <c:pt idx="47">
                  <c:v>64</c:v>
                </c:pt>
                <c:pt idx="48">
                  <c:v>70</c:v>
                </c:pt>
                <c:pt idx="49">
                  <c:v>90</c:v>
                </c:pt>
                <c:pt idx="50">
                  <c:v>74</c:v>
                </c:pt>
                <c:pt idx="51">
                  <c:v>98</c:v>
                </c:pt>
              </c:numCache>
            </c:numRef>
          </c:val>
          <c:smooth val="0"/>
        </c:ser>
        <c:marker val="1"/>
        <c:axId val="45457532"/>
        <c:axId val="6464605"/>
      </c:lineChart>
      <c:catAx>
        <c:axId val="45457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64605"/>
        <c:crosses val="autoZero"/>
        <c:auto val="1"/>
        <c:lblOffset val="100"/>
        <c:tickLblSkip val="1"/>
        <c:noMultiLvlLbl val="0"/>
      </c:catAx>
      <c:valAx>
        <c:axId val="6464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4575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95"/>
          <c:y val="0.916"/>
          <c:w val="0.612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2: MDDA - Número de casos de diarréia por faixa etária, por trimestre, GVE 09 - Franco da Rocha, ESP, 2012 </a:t>
            </a:r>
          </a:p>
        </c:rich>
      </c:tx>
      <c:layout>
        <c:manualLayout>
          <c:xMode val="factor"/>
          <c:yMode val="factor"/>
          <c:x val="0"/>
          <c:y val="0.03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25"/>
          <c:y val="0.18075"/>
          <c:w val="0.813"/>
          <c:h val="0.6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'GVE09 FRANCODAROCHA CONSOL 2012'!$B$189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2012'!$A$190:$A$193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2012'!$B$190:$B$193</c:f>
              <c:numCache>
                <c:ptCount val="4"/>
                <c:pt idx="0">
                  <c:v>230</c:v>
                </c:pt>
                <c:pt idx="1">
                  <c:v>314</c:v>
                </c:pt>
                <c:pt idx="2">
                  <c:v>152</c:v>
                </c:pt>
                <c:pt idx="3">
                  <c:v>201</c:v>
                </c:pt>
              </c:numCache>
            </c:numRef>
          </c:val>
        </c:ser>
        <c:ser>
          <c:idx val="1"/>
          <c:order val="1"/>
          <c:tx>
            <c:strRef>
              <c:f>'GVE09 FRANCODAROCHA CONSOL 2012'!$C$189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2012'!$A$190:$A$193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2012'!$C$190:$C$193</c:f>
              <c:numCache>
                <c:ptCount val="4"/>
                <c:pt idx="0">
                  <c:v>1037</c:v>
                </c:pt>
                <c:pt idx="1">
                  <c:v>1201</c:v>
                </c:pt>
                <c:pt idx="2">
                  <c:v>1061</c:v>
                </c:pt>
                <c:pt idx="3">
                  <c:v>881</c:v>
                </c:pt>
              </c:numCache>
            </c:numRef>
          </c:val>
        </c:ser>
        <c:ser>
          <c:idx val="2"/>
          <c:order val="2"/>
          <c:tx>
            <c:strRef>
              <c:f>'GVE09 FRANCODAROCHA CONSOL 2012'!$D$189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2012'!$A$190:$A$193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2012'!$D$190:$D$193</c:f>
              <c:numCache>
                <c:ptCount val="4"/>
                <c:pt idx="0">
                  <c:v>530</c:v>
                </c:pt>
                <c:pt idx="1">
                  <c:v>648</c:v>
                </c:pt>
                <c:pt idx="2">
                  <c:v>561</c:v>
                </c:pt>
                <c:pt idx="3">
                  <c:v>515</c:v>
                </c:pt>
              </c:numCache>
            </c:numRef>
          </c:val>
        </c:ser>
        <c:ser>
          <c:idx val="3"/>
          <c:order val="3"/>
          <c:tx>
            <c:strRef>
              <c:f>'GVE09 FRANCODAROCHA CONSOL 2012'!$E$189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2012'!$A$190:$A$193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2012'!$E$190:$E$193</c:f>
              <c:numCache>
                <c:ptCount val="4"/>
                <c:pt idx="0">
                  <c:v>4103</c:v>
                </c:pt>
                <c:pt idx="1">
                  <c:v>4071</c:v>
                </c:pt>
                <c:pt idx="2">
                  <c:v>3407</c:v>
                </c:pt>
                <c:pt idx="3">
                  <c:v>3623</c:v>
                </c:pt>
              </c:numCache>
            </c:numRef>
          </c:val>
        </c:ser>
        <c:ser>
          <c:idx val="4"/>
          <c:order val="4"/>
          <c:tx>
            <c:strRef>
              <c:f>'GVE09 FRANCODAROCHA CONSOL 2012'!$F$189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2012'!$A$190:$A$193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2012'!$F$190:$F$193</c:f>
              <c:numCache>
                <c:ptCount val="4"/>
                <c:pt idx="0">
                  <c:v>0</c:v>
                </c:pt>
                <c:pt idx="1">
                  <c:v>97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axId val="58181446"/>
        <c:axId val="53870967"/>
      </c:barChart>
      <c:catAx>
        <c:axId val="581814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870967"/>
        <c:crosses val="autoZero"/>
        <c:auto val="1"/>
        <c:lblOffset val="100"/>
        <c:tickLblSkip val="1"/>
        <c:noMultiLvlLbl val="0"/>
      </c:catAx>
      <c:valAx>
        <c:axId val="53870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 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1814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2"/>
          <c:y val="0.91925"/>
          <c:w val="0.214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600075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97"/>
  <sheetViews>
    <sheetView tabSelected="1" zoomScalePageLayoutView="0" workbookViewId="0" topLeftCell="A1">
      <selection activeCell="T30" sqref="T30"/>
    </sheetView>
  </sheetViews>
  <sheetFormatPr defaultColWidth="9.140625" defaultRowHeight="15"/>
  <cols>
    <col min="1" max="1" width="19.57421875" style="1" customWidth="1"/>
    <col min="2" max="2" width="10.00390625" style="1" customWidth="1"/>
    <col min="3" max="3" width="11.28125" style="1" customWidth="1"/>
    <col min="4" max="13" width="9.140625" style="1" customWidth="1"/>
    <col min="14" max="14" width="10.00390625" style="1" bestFit="1" customWidth="1"/>
    <col min="15" max="17" width="9.140625" style="58" customWidth="1"/>
    <col min="18" max="16384" width="9.140625" style="1" customWidth="1"/>
  </cols>
  <sheetData>
    <row r="1" spans="1:7" ht="11.25">
      <c r="A1" s="2"/>
      <c r="B1" s="3" t="s">
        <v>0</v>
      </c>
      <c r="G1" s="4" t="s">
        <v>61</v>
      </c>
    </row>
    <row r="2" spans="1:2" ht="11.25">
      <c r="A2" s="2"/>
      <c r="B2" s="3" t="s">
        <v>1</v>
      </c>
    </row>
    <row r="3" spans="1:2" ht="11.25">
      <c r="A3" s="2"/>
      <c r="B3" s="3" t="s">
        <v>2</v>
      </c>
    </row>
    <row r="4" spans="1:2" ht="11.25">
      <c r="A4" s="2"/>
      <c r="B4" s="3" t="s">
        <v>3</v>
      </c>
    </row>
    <row r="5" spans="1:2" ht="11.25">
      <c r="A5" s="2"/>
      <c r="B5" s="5" t="s">
        <v>4</v>
      </c>
    </row>
    <row r="6" spans="1:2" ht="11.25">
      <c r="A6" s="2"/>
      <c r="B6" s="5" t="s">
        <v>5</v>
      </c>
    </row>
    <row r="7" spans="1:2" ht="11.25">
      <c r="A7" s="2"/>
      <c r="B7" s="6" t="s">
        <v>6</v>
      </c>
    </row>
    <row r="8" ht="11.25">
      <c r="A8" s="7"/>
    </row>
    <row r="9" ht="11.25">
      <c r="A9" s="8" t="s">
        <v>7</v>
      </c>
    </row>
    <row r="10" spans="1:2" ht="11.25">
      <c r="A10" s="120"/>
      <c r="B10" s="120"/>
    </row>
    <row r="11" ht="11.25">
      <c r="A11" s="24"/>
    </row>
    <row r="12" spans="1:12" ht="11.25">
      <c r="A12" s="8" t="s">
        <v>60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4" ht="11.25" customHeight="1" thickBot="1"/>
    <row r="15" spans="1:17" ht="13.5" customHeight="1" thickBot="1">
      <c r="A15" s="111" t="s">
        <v>19</v>
      </c>
      <c r="B15" s="113" t="s">
        <v>20</v>
      </c>
      <c r="C15" s="113"/>
      <c r="D15" s="113"/>
      <c r="E15" s="113"/>
      <c r="F15" s="113"/>
      <c r="G15" s="113"/>
      <c r="H15" s="113" t="s">
        <v>21</v>
      </c>
      <c r="I15" s="113"/>
      <c r="J15" s="113"/>
      <c r="K15" s="113"/>
      <c r="L15" s="113"/>
      <c r="M15" s="121" t="s">
        <v>22</v>
      </c>
      <c r="N15" s="121" t="s">
        <v>23</v>
      </c>
      <c r="O15" s="122" t="s">
        <v>24</v>
      </c>
      <c r="P15" s="118" t="s">
        <v>52</v>
      </c>
      <c r="Q15" s="118" t="s">
        <v>53</v>
      </c>
    </row>
    <row r="16" spans="1:17" ht="12" thickBot="1">
      <c r="A16" s="111"/>
      <c r="B16" s="25" t="s">
        <v>25</v>
      </c>
      <c r="C16" s="26" t="s">
        <v>26</v>
      </c>
      <c r="D16" s="26" t="s">
        <v>27</v>
      </c>
      <c r="E16" s="26" t="s">
        <v>28</v>
      </c>
      <c r="F16" s="27" t="s">
        <v>29</v>
      </c>
      <c r="G16" s="9" t="s">
        <v>10</v>
      </c>
      <c r="H16" s="25" t="s">
        <v>30</v>
      </c>
      <c r="I16" s="26" t="s">
        <v>31</v>
      </c>
      <c r="J16" s="26" t="s">
        <v>32</v>
      </c>
      <c r="K16" s="27" t="s">
        <v>29</v>
      </c>
      <c r="L16" s="9" t="s">
        <v>10</v>
      </c>
      <c r="M16" s="121"/>
      <c r="N16" s="121"/>
      <c r="O16" s="123"/>
      <c r="P16" s="119"/>
      <c r="Q16" s="119"/>
    </row>
    <row r="17" spans="1:17" ht="11.25">
      <c r="A17" s="28">
        <v>1</v>
      </c>
      <c r="B17" s="29">
        <v>12</v>
      </c>
      <c r="C17" s="29">
        <v>74</v>
      </c>
      <c r="D17" s="29">
        <v>58</v>
      </c>
      <c r="E17" s="29">
        <v>277</v>
      </c>
      <c r="F17" s="29">
        <v>0</v>
      </c>
      <c r="G17" s="30">
        <v>421</v>
      </c>
      <c r="H17" s="29">
        <v>77</v>
      </c>
      <c r="I17" s="29">
        <v>100</v>
      </c>
      <c r="J17" s="29">
        <v>244</v>
      </c>
      <c r="K17" s="29">
        <v>0</v>
      </c>
      <c r="L17" s="30">
        <v>421</v>
      </c>
      <c r="M17" s="29">
        <v>6</v>
      </c>
      <c r="N17" s="15">
        <v>5</v>
      </c>
      <c r="O17" s="77">
        <f>N17/M17*100</f>
        <v>83.33333333333334</v>
      </c>
      <c r="P17" s="125">
        <v>11</v>
      </c>
      <c r="Q17" s="126">
        <f>(M17*100/P17)</f>
        <v>54.54545454545455</v>
      </c>
    </row>
    <row r="18" spans="1:17" ht="11.25">
      <c r="A18" s="15">
        <v>2</v>
      </c>
      <c r="B18" s="29">
        <v>14</v>
      </c>
      <c r="C18" s="29">
        <v>59</v>
      </c>
      <c r="D18" s="29">
        <v>38</v>
      </c>
      <c r="E18" s="29">
        <v>279</v>
      </c>
      <c r="F18" s="29">
        <v>0</v>
      </c>
      <c r="G18" s="30">
        <v>390</v>
      </c>
      <c r="H18" s="29">
        <v>65</v>
      </c>
      <c r="I18" s="29">
        <v>106</v>
      </c>
      <c r="J18" s="29">
        <v>219</v>
      </c>
      <c r="K18" s="29">
        <v>0</v>
      </c>
      <c r="L18" s="30">
        <v>390</v>
      </c>
      <c r="M18" s="29">
        <v>6</v>
      </c>
      <c r="N18" s="15">
        <v>6</v>
      </c>
      <c r="O18" s="77">
        <f aca="true" t="shared" si="0" ref="O18:O68">N18/M18*100</f>
        <v>100</v>
      </c>
      <c r="P18" s="127">
        <v>11</v>
      </c>
      <c r="Q18" s="128">
        <f aca="true" t="shared" si="1" ref="Q18:Q68">(M18*100/P18)</f>
        <v>54.54545454545455</v>
      </c>
    </row>
    <row r="19" spans="1:17" ht="11.25">
      <c r="A19" s="15">
        <v>3</v>
      </c>
      <c r="B19" s="29">
        <v>9</v>
      </c>
      <c r="C19" s="29">
        <v>50</v>
      </c>
      <c r="D19" s="29">
        <v>28</v>
      </c>
      <c r="E19" s="29">
        <v>220</v>
      </c>
      <c r="F19" s="29">
        <v>0</v>
      </c>
      <c r="G19" s="30">
        <v>307</v>
      </c>
      <c r="H19" s="29">
        <v>65</v>
      </c>
      <c r="I19" s="29">
        <v>75</v>
      </c>
      <c r="J19" s="29">
        <v>167</v>
      </c>
      <c r="K19" s="29">
        <v>0</v>
      </c>
      <c r="L19" s="30">
        <v>307</v>
      </c>
      <c r="M19" s="29">
        <v>6</v>
      </c>
      <c r="N19" s="15">
        <v>5</v>
      </c>
      <c r="O19" s="77">
        <f t="shared" si="0"/>
        <v>83.33333333333334</v>
      </c>
      <c r="P19" s="127">
        <v>11</v>
      </c>
      <c r="Q19" s="128">
        <f t="shared" si="1"/>
        <v>54.54545454545455</v>
      </c>
    </row>
    <row r="20" spans="1:17" ht="11.25">
      <c r="A20" s="15">
        <v>4</v>
      </c>
      <c r="B20" s="29">
        <v>20</v>
      </c>
      <c r="C20" s="29">
        <v>48</v>
      </c>
      <c r="D20" s="29">
        <v>32</v>
      </c>
      <c r="E20" s="29">
        <v>274</v>
      </c>
      <c r="F20" s="29">
        <v>0</v>
      </c>
      <c r="G20" s="30">
        <v>374</v>
      </c>
      <c r="H20" s="29">
        <v>66</v>
      </c>
      <c r="I20" s="29">
        <v>96</v>
      </c>
      <c r="J20" s="29">
        <v>202</v>
      </c>
      <c r="K20" s="29">
        <v>10</v>
      </c>
      <c r="L20" s="30">
        <v>374</v>
      </c>
      <c r="M20" s="29">
        <v>6</v>
      </c>
      <c r="N20" s="15">
        <v>5</v>
      </c>
      <c r="O20" s="77">
        <f t="shared" si="0"/>
        <v>83.33333333333334</v>
      </c>
      <c r="P20" s="127">
        <v>11</v>
      </c>
      <c r="Q20" s="128">
        <f t="shared" si="1"/>
        <v>54.54545454545455</v>
      </c>
    </row>
    <row r="21" spans="1:17" ht="11.25">
      <c r="A21" s="15">
        <v>5</v>
      </c>
      <c r="B21" s="29">
        <v>16</v>
      </c>
      <c r="C21" s="29">
        <v>60</v>
      </c>
      <c r="D21" s="29">
        <v>25</v>
      </c>
      <c r="E21" s="29">
        <v>301</v>
      </c>
      <c r="F21" s="29">
        <v>0</v>
      </c>
      <c r="G21" s="30">
        <v>402</v>
      </c>
      <c r="H21" s="29">
        <v>64</v>
      </c>
      <c r="I21" s="29">
        <v>120</v>
      </c>
      <c r="J21" s="29">
        <v>211</v>
      </c>
      <c r="K21" s="29">
        <v>7</v>
      </c>
      <c r="L21" s="30">
        <v>402</v>
      </c>
      <c r="M21" s="29">
        <v>6</v>
      </c>
      <c r="N21" s="15">
        <v>5</v>
      </c>
      <c r="O21" s="77">
        <f t="shared" si="0"/>
        <v>83.33333333333334</v>
      </c>
      <c r="P21" s="127">
        <v>11</v>
      </c>
      <c r="Q21" s="128">
        <f t="shared" si="1"/>
        <v>54.54545454545455</v>
      </c>
    </row>
    <row r="22" spans="1:17" ht="11.25">
      <c r="A22" s="15">
        <v>6</v>
      </c>
      <c r="B22" s="29">
        <v>17</v>
      </c>
      <c r="C22" s="29">
        <v>63</v>
      </c>
      <c r="D22" s="29">
        <v>40</v>
      </c>
      <c r="E22" s="29">
        <v>313</v>
      </c>
      <c r="F22" s="29">
        <v>0</v>
      </c>
      <c r="G22" s="30">
        <v>433</v>
      </c>
      <c r="H22" s="29">
        <v>93</v>
      </c>
      <c r="I22" s="29">
        <v>97</v>
      </c>
      <c r="J22" s="29">
        <v>243</v>
      </c>
      <c r="K22" s="29">
        <v>0</v>
      </c>
      <c r="L22" s="30">
        <v>433</v>
      </c>
      <c r="M22" s="29">
        <v>6</v>
      </c>
      <c r="N22" s="15">
        <v>5</v>
      </c>
      <c r="O22" s="77">
        <f t="shared" si="0"/>
        <v>83.33333333333334</v>
      </c>
      <c r="P22" s="127">
        <v>11</v>
      </c>
      <c r="Q22" s="128">
        <f t="shared" si="1"/>
        <v>54.54545454545455</v>
      </c>
    </row>
    <row r="23" spans="1:17" ht="11.25">
      <c r="A23" s="15">
        <v>7</v>
      </c>
      <c r="B23" s="29">
        <v>17</v>
      </c>
      <c r="C23" s="29">
        <v>72</v>
      </c>
      <c r="D23" s="29">
        <v>33</v>
      </c>
      <c r="E23" s="29">
        <v>309</v>
      </c>
      <c r="F23" s="29">
        <v>0</v>
      </c>
      <c r="G23" s="30">
        <v>431</v>
      </c>
      <c r="H23" s="29">
        <v>85</v>
      </c>
      <c r="I23" s="29">
        <v>109</v>
      </c>
      <c r="J23" s="29">
        <v>233</v>
      </c>
      <c r="K23" s="29">
        <v>4</v>
      </c>
      <c r="L23" s="30">
        <v>431</v>
      </c>
      <c r="M23" s="29">
        <v>6</v>
      </c>
      <c r="N23" s="15">
        <v>6</v>
      </c>
      <c r="O23" s="77">
        <f t="shared" si="0"/>
        <v>100</v>
      </c>
      <c r="P23" s="127">
        <v>11</v>
      </c>
      <c r="Q23" s="128">
        <f t="shared" si="1"/>
        <v>54.54545454545455</v>
      </c>
    </row>
    <row r="24" spans="1:17" ht="11.25">
      <c r="A24" s="15">
        <v>8</v>
      </c>
      <c r="B24" s="29">
        <v>12</v>
      </c>
      <c r="C24" s="29">
        <v>70</v>
      </c>
      <c r="D24" s="29">
        <v>34</v>
      </c>
      <c r="E24" s="29">
        <v>271</v>
      </c>
      <c r="F24" s="29">
        <v>0</v>
      </c>
      <c r="G24" s="30">
        <v>387</v>
      </c>
      <c r="H24" s="29">
        <v>78</v>
      </c>
      <c r="I24" s="29">
        <v>106</v>
      </c>
      <c r="J24" s="29">
        <v>203</v>
      </c>
      <c r="K24" s="29">
        <v>0</v>
      </c>
      <c r="L24" s="30">
        <v>387</v>
      </c>
      <c r="M24" s="29">
        <v>6</v>
      </c>
      <c r="N24" s="15">
        <v>6</v>
      </c>
      <c r="O24" s="77">
        <f t="shared" si="0"/>
        <v>100</v>
      </c>
      <c r="P24" s="127">
        <v>11</v>
      </c>
      <c r="Q24" s="128">
        <f t="shared" si="1"/>
        <v>54.54545454545455</v>
      </c>
    </row>
    <row r="25" spans="1:17" ht="11.25">
      <c r="A25" s="15">
        <v>9</v>
      </c>
      <c r="B25" s="29">
        <v>18</v>
      </c>
      <c r="C25" s="29">
        <v>93</v>
      </c>
      <c r="D25" s="29">
        <v>40</v>
      </c>
      <c r="E25" s="29">
        <v>307</v>
      </c>
      <c r="F25" s="29">
        <v>0</v>
      </c>
      <c r="G25" s="30">
        <v>458</v>
      </c>
      <c r="H25" s="29">
        <v>105</v>
      </c>
      <c r="I25" s="29">
        <v>126</v>
      </c>
      <c r="J25" s="29">
        <v>227</v>
      </c>
      <c r="K25" s="29">
        <v>0</v>
      </c>
      <c r="L25" s="30">
        <v>458</v>
      </c>
      <c r="M25" s="29">
        <v>6</v>
      </c>
      <c r="N25" s="15">
        <v>5</v>
      </c>
      <c r="O25" s="77">
        <f t="shared" si="0"/>
        <v>83.33333333333334</v>
      </c>
      <c r="P25" s="127">
        <v>11</v>
      </c>
      <c r="Q25" s="128">
        <f t="shared" si="1"/>
        <v>54.54545454545455</v>
      </c>
    </row>
    <row r="26" spans="1:17" ht="11.25">
      <c r="A26" s="15">
        <v>10</v>
      </c>
      <c r="B26" s="29">
        <v>19</v>
      </c>
      <c r="C26" s="29">
        <v>95</v>
      </c>
      <c r="D26" s="29">
        <v>43</v>
      </c>
      <c r="E26" s="29">
        <v>329</v>
      </c>
      <c r="F26" s="29">
        <v>0</v>
      </c>
      <c r="G26" s="30">
        <v>486</v>
      </c>
      <c r="H26" s="29">
        <v>137</v>
      </c>
      <c r="I26" s="29">
        <v>121</v>
      </c>
      <c r="J26" s="29">
        <v>228</v>
      </c>
      <c r="K26" s="29">
        <v>0</v>
      </c>
      <c r="L26" s="30">
        <v>486</v>
      </c>
      <c r="M26" s="29">
        <v>6</v>
      </c>
      <c r="N26" s="15">
        <v>5</v>
      </c>
      <c r="O26" s="77">
        <f t="shared" si="0"/>
        <v>83.33333333333334</v>
      </c>
      <c r="P26" s="127">
        <v>11</v>
      </c>
      <c r="Q26" s="128">
        <f t="shared" si="1"/>
        <v>54.54545454545455</v>
      </c>
    </row>
    <row r="27" spans="1:17" ht="11.25">
      <c r="A27" s="15">
        <v>11</v>
      </c>
      <c r="B27" s="29">
        <v>15</v>
      </c>
      <c r="C27" s="29">
        <v>110</v>
      </c>
      <c r="D27" s="29">
        <v>64</v>
      </c>
      <c r="E27" s="29">
        <v>351</v>
      </c>
      <c r="F27" s="29">
        <v>0</v>
      </c>
      <c r="G27" s="30">
        <v>540</v>
      </c>
      <c r="H27" s="29">
        <v>139</v>
      </c>
      <c r="I27" s="29">
        <v>155</v>
      </c>
      <c r="J27" s="29">
        <v>246</v>
      </c>
      <c r="K27" s="29">
        <v>0</v>
      </c>
      <c r="L27" s="30">
        <v>540</v>
      </c>
      <c r="M27" s="29">
        <v>6</v>
      </c>
      <c r="N27" s="15">
        <v>5</v>
      </c>
      <c r="O27" s="77">
        <f t="shared" si="0"/>
        <v>83.33333333333334</v>
      </c>
      <c r="P27" s="127">
        <v>11</v>
      </c>
      <c r="Q27" s="128">
        <f t="shared" si="1"/>
        <v>54.54545454545455</v>
      </c>
    </row>
    <row r="28" spans="1:17" ht="11.25">
      <c r="A28" s="15">
        <v>12</v>
      </c>
      <c r="B28" s="29">
        <v>34</v>
      </c>
      <c r="C28" s="29">
        <v>124</v>
      </c>
      <c r="D28" s="29">
        <v>46</v>
      </c>
      <c r="E28" s="29">
        <v>425</v>
      </c>
      <c r="F28" s="29">
        <v>0</v>
      </c>
      <c r="G28" s="30">
        <v>629</v>
      </c>
      <c r="H28" s="29">
        <v>192</v>
      </c>
      <c r="I28" s="29">
        <v>145</v>
      </c>
      <c r="J28" s="29">
        <v>292</v>
      </c>
      <c r="K28" s="29">
        <v>0</v>
      </c>
      <c r="L28" s="30">
        <v>629</v>
      </c>
      <c r="M28" s="29">
        <v>6</v>
      </c>
      <c r="N28" s="15">
        <v>5</v>
      </c>
      <c r="O28" s="77">
        <f t="shared" si="0"/>
        <v>83.33333333333334</v>
      </c>
      <c r="P28" s="127">
        <v>11</v>
      </c>
      <c r="Q28" s="128">
        <f t="shared" si="1"/>
        <v>54.54545454545455</v>
      </c>
    </row>
    <row r="29" spans="1:17" ht="11.25">
      <c r="A29" s="15">
        <v>13</v>
      </c>
      <c r="B29" s="29">
        <v>27</v>
      </c>
      <c r="C29" s="29">
        <v>119</v>
      </c>
      <c r="D29" s="29">
        <v>49</v>
      </c>
      <c r="E29" s="29">
        <v>447</v>
      </c>
      <c r="F29" s="29">
        <v>0</v>
      </c>
      <c r="G29" s="30">
        <v>642</v>
      </c>
      <c r="H29" s="29">
        <v>138</v>
      </c>
      <c r="I29" s="29">
        <v>159</v>
      </c>
      <c r="J29" s="29">
        <v>345</v>
      </c>
      <c r="K29" s="29">
        <v>0</v>
      </c>
      <c r="L29" s="30">
        <v>642</v>
      </c>
      <c r="M29" s="29">
        <v>6</v>
      </c>
      <c r="N29" s="15">
        <v>5</v>
      </c>
      <c r="O29" s="77">
        <f t="shared" si="0"/>
        <v>83.33333333333334</v>
      </c>
      <c r="P29" s="127">
        <v>11</v>
      </c>
      <c r="Q29" s="128">
        <f t="shared" si="1"/>
        <v>54.54545454545455</v>
      </c>
    </row>
    <row r="30" spans="1:17" ht="11.25">
      <c r="A30" s="15">
        <v>14</v>
      </c>
      <c r="B30" s="92">
        <v>34</v>
      </c>
      <c r="C30" s="92">
        <v>120</v>
      </c>
      <c r="D30" s="92">
        <v>35</v>
      </c>
      <c r="E30" s="92">
        <v>362</v>
      </c>
      <c r="F30" s="92">
        <v>0</v>
      </c>
      <c r="G30" s="30">
        <v>551</v>
      </c>
      <c r="H30" s="92">
        <v>114</v>
      </c>
      <c r="I30" s="92">
        <v>186</v>
      </c>
      <c r="J30" s="92">
        <v>251</v>
      </c>
      <c r="K30" s="92">
        <v>0</v>
      </c>
      <c r="L30" s="30">
        <v>551</v>
      </c>
      <c r="M30" s="29">
        <v>6</v>
      </c>
      <c r="N30" s="15">
        <v>5</v>
      </c>
      <c r="O30" s="77">
        <f t="shared" si="0"/>
        <v>83.33333333333334</v>
      </c>
      <c r="P30" s="127">
        <v>11</v>
      </c>
      <c r="Q30" s="128">
        <f t="shared" si="1"/>
        <v>54.54545454545455</v>
      </c>
    </row>
    <row r="31" spans="1:17" ht="11.25">
      <c r="A31" s="15">
        <v>15</v>
      </c>
      <c r="B31" s="92">
        <v>45</v>
      </c>
      <c r="C31" s="92">
        <v>170</v>
      </c>
      <c r="D31" s="92">
        <v>51</v>
      </c>
      <c r="E31" s="92">
        <v>506</v>
      </c>
      <c r="F31" s="92">
        <v>0</v>
      </c>
      <c r="G31" s="30">
        <v>772</v>
      </c>
      <c r="H31" s="92">
        <v>157</v>
      </c>
      <c r="I31" s="92">
        <v>215</v>
      </c>
      <c r="J31" s="92">
        <v>400</v>
      </c>
      <c r="K31" s="92">
        <v>0</v>
      </c>
      <c r="L31" s="30">
        <v>772</v>
      </c>
      <c r="M31" s="29">
        <v>6</v>
      </c>
      <c r="N31" s="15">
        <v>5</v>
      </c>
      <c r="O31" s="77">
        <f t="shared" si="0"/>
        <v>83.33333333333334</v>
      </c>
      <c r="P31" s="127">
        <v>11</v>
      </c>
      <c r="Q31" s="128">
        <f t="shared" si="1"/>
        <v>54.54545454545455</v>
      </c>
    </row>
    <row r="32" spans="1:17" ht="11.25">
      <c r="A32" s="15">
        <v>16</v>
      </c>
      <c r="B32" s="92">
        <v>47</v>
      </c>
      <c r="C32" s="92">
        <v>148</v>
      </c>
      <c r="D32" s="92">
        <v>48</v>
      </c>
      <c r="E32" s="92">
        <v>496</v>
      </c>
      <c r="F32" s="92">
        <v>0</v>
      </c>
      <c r="G32" s="30">
        <v>739</v>
      </c>
      <c r="H32" s="92">
        <v>159</v>
      </c>
      <c r="I32" s="92">
        <v>184</v>
      </c>
      <c r="J32" s="92">
        <v>385</v>
      </c>
      <c r="K32" s="92">
        <v>11</v>
      </c>
      <c r="L32" s="30">
        <v>739</v>
      </c>
      <c r="M32" s="29">
        <v>6</v>
      </c>
      <c r="N32" s="15">
        <v>5</v>
      </c>
      <c r="O32" s="77">
        <f t="shared" si="0"/>
        <v>83.33333333333334</v>
      </c>
      <c r="P32" s="127">
        <v>11</v>
      </c>
      <c r="Q32" s="128">
        <f t="shared" si="1"/>
        <v>54.54545454545455</v>
      </c>
    </row>
    <row r="33" spans="1:17" ht="11.25">
      <c r="A33" s="15">
        <v>17</v>
      </c>
      <c r="B33" s="92">
        <v>31</v>
      </c>
      <c r="C33" s="92">
        <v>153</v>
      </c>
      <c r="D33" s="92">
        <v>57</v>
      </c>
      <c r="E33" s="92">
        <v>391</v>
      </c>
      <c r="F33" s="92">
        <v>0</v>
      </c>
      <c r="G33" s="30">
        <v>632</v>
      </c>
      <c r="H33" s="92">
        <v>143</v>
      </c>
      <c r="I33" s="92">
        <v>212</v>
      </c>
      <c r="J33" s="92">
        <v>277</v>
      </c>
      <c r="K33" s="92">
        <v>0</v>
      </c>
      <c r="L33" s="30">
        <v>632</v>
      </c>
      <c r="M33" s="29">
        <v>6</v>
      </c>
      <c r="N33" s="15">
        <v>5</v>
      </c>
      <c r="O33" s="77">
        <f t="shared" si="0"/>
        <v>83.33333333333334</v>
      </c>
      <c r="P33" s="127">
        <v>11</v>
      </c>
      <c r="Q33" s="128">
        <f t="shared" si="1"/>
        <v>54.54545454545455</v>
      </c>
    </row>
    <row r="34" spans="1:17" ht="11.25">
      <c r="A34" s="15">
        <v>18</v>
      </c>
      <c r="B34" s="92">
        <v>21</v>
      </c>
      <c r="C34" s="92">
        <v>79</v>
      </c>
      <c r="D34" s="92">
        <v>50</v>
      </c>
      <c r="E34" s="92">
        <v>263</v>
      </c>
      <c r="F34" s="92">
        <v>0</v>
      </c>
      <c r="G34" s="30">
        <v>413</v>
      </c>
      <c r="H34" s="92">
        <v>96</v>
      </c>
      <c r="I34" s="92">
        <v>127</v>
      </c>
      <c r="J34" s="92">
        <v>190</v>
      </c>
      <c r="K34" s="92">
        <v>0</v>
      </c>
      <c r="L34" s="30">
        <v>413</v>
      </c>
      <c r="M34" s="29">
        <v>6</v>
      </c>
      <c r="N34" s="15">
        <v>5</v>
      </c>
      <c r="O34" s="77">
        <f t="shared" si="0"/>
        <v>83.33333333333334</v>
      </c>
      <c r="P34" s="127">
        <v>11</v>
      </c>
      <c r="Q34" s="128">
        <f t="shared" si="1"/>
        <v>54.54545454545455</v>
      </c>
    </row>
    <row r="35" spans="1:17" ht="11.25">
      <c r="A35" s="15">
        <v>19</v>
      </c>
      <c r="B35" s="92">
        <v>15</v>
      </c>
      <c r="C35" s="92">
        <v>75</v>
      </c>
      <c r="D35" s="92">
        <v>54</v>
      </c>
      <c r="E35" s="92">
        <v>318</v>
      </c>
      <c r="F35" s="92">
        <v>0</v>
      </c>
      <c r="G35" s="30">
        <v>462</v>
      </c>
      <c r="H35" s="92">
        <v>116</v>
      </c>
      <c r="I35" s="92">
        <v>94</v>
      </c>
      <c r="J35" s="92">
        <v>252</v>
      </c>
      <c r="K35" s="92">
        <v>0</v>
      </c>
      <c r="L35" s="30">
        <v>462</v>
      </c>
      <c r="M35" s="29">
        <v>6</v>
      </c>
      <c r="N35" s="15">
        <v>5</v>
      </c>
      <c r="O35" s="77">
        <f t="shared" si="0"/>
        <v>83.33333333333334</v>
      </c>
      <c r="P35" s="127">
        <v>11</v>
      </c>
      <c r="Q35" s="128">
        <f t="shared" si="1"/>
        <v>54.54545454545455</v>
      </c>
    </row>
    <row r="36" spans="1:17" ht="11.25">
      <c r="A36" s="15">
        <v>20</v>
      </c>
      <c r="B36" s="92">
        <v>15</v>
      </c>
      <c r="C36" s="92">
        <v>75</v>
      </c>
      <c r="D36" s="92">
        <v>34</v>
      </c>
      <c r="E36" s="92">
        <v>266</v>
      </c>
      <c r="F36" s="92">
        <v>0</v>
      </c>
      <c r="G36" s="30">
        <v>390</v>
      </c>
      <c r="H36" s="92">
        <v>85</v>
      </c>
      <c r="I36" s="92">
        <v>107</v>
      </c>
      <c r="J36" s="92">
        <v>198</v>
      </c>
      <c r="K36" s="92">
        <v>0</v>
      </c>
      <c r="L36" s="30">
        <v>390</v>
      </c>
      <c r="M36" s="29">
        <v>6</v>
      </c>
      <c r="N36" s="15">
        <v>5</v>
      </c>
      <c r="O36" s="77">
        <f t="shared" si="0"/>
        <v>83.33333333333334</v>
      </c>
      <c r="P36" s="127">
        <v>11</v>
      </c>
      <c r="Q36" s="128">
        <f t="shared" si="1"/>
        <v>54.54545454545455</v>
      </c>
    </row>
    <row r="37" spans="1:17" ht="11.25">
      <c r="A37" s="15">
        <v>21</v>
      </c>
      <c r="B37" s="92">
        <v>20</v>
      </c>
      <c r="C37" s="92">
        <v>89</v>
      </c>
      <c r="D37" s="92">
        <v>48</v>
      </c>
      <c r="E37" s="92">
        <v>271</v>
      </c>
      <c r="F37" s="92">
        <v>0</v>
      </c>
      <c r="G37" s="30">
        <v>428</v>
      </c>
      <c r="H37" s="92">
        <v>107</v>
      </c>
      <c r="I37" s="92">
        <v>112</v>
      </c>
      <c r="J37" s="92">
        <v>209</v>
      </c>
      <c r="K37" s="92">
        <v>0</v>
      </c>
      <c r="L37" s="30">
        <v>428</v>
      </c>
      <c r="M37" s="29">
        <v>6</v>
      </c>
      <c r="N37" s="15">
        <v>5</v>
      </c>
      <c r="O37" s="77">
        <f t="shared" si="0"/>
        <v>83.33333333333334</v>
      </c>
      <c r="P37" s="127">
        <v>11</v>
      </c>
      <c r="Q37" s="128">
        <f t="shared" si="1"/>
        <v>54.54545454545455</v>
      </c>
    </row>
    <row r="38" spans="1:17" ht="11.25">
      <c r="A38" s="15">
        <v>22</v>
      </c>
      <c r="B38" s="92">
        <v>14</v>
      </c>
      <c r="C38" s="92">
        <v>81</v>
      </c>
      <c r="D38" s="92">
        <v>56</v>
      </c>
      <c r="E38" s="92">
        <v>331</v>
      </c>
      <c r="F38" s="92">
        <v>0</v>
      </c>
      <c r="G38" s="30">
        <v>482</v>
      </c>
      <c r="H38" s="92">
        <v>112</v>
      </c>
      <c r="I38" s="92">
        <v>102</v>
      </c>
      <c r="J38" s="92">
        <v>265</v>
      </c>
      <c r="K38" s="92">
        <v>3</v>
      </c>
      <c r="L38" s="30">
        <v>482</v>
      </c>
      <c r="M38" s="29">
        <v>6</v>
      </c>
      <c r="N38" s="15">
        <v>5</v>
      </c>
      <c r="O38" s="77">
        <f t="shared" si="0"/>
        <v>83.33333333333334</v>
      </c>
      <c r="P38" s="127">
        <v>11</v>
      </c>
      <c r="Q38" s="128">
        <f t="shared" si="1"/>
        <v>54.54545454545455</v>
      </c>
    </row>
    <row r="39" spans="1:17" ht="11.25">
      <c r="A39" s="15">
        <v>23</v>
      </c>
      <c r="B39" s="92">
        <v>9</v>
      </c>
      <c r="C39" s="92">
        <v>62</v>
      </c>
      <c r="D39" s="92">
        <v>44</v>
      </c>
      <c r="E39" s="92">
        <v>255</v>
      </c>
      <c r="F39" s="92">
        <v>0</v>
      </c>
      <c r="G39" s="30">
        <v>370</v>
      </c>
      <c r="H39" s="92">
        <v>86</v>
      </c>
      <c r="I39" s="92">
        <v>92</v>
      </c>
      <c r="J39" s="92">
        <v>192</v>
      </c>
      <c r="K39" s="92">
        <v>0</v>
      </c>
      <c r="L39" s="30">
        <v>370</v>
      </c>
      <c r="M39" s="29">
        <v>6</v>
      </c>
      <c r="N39" s="15">
        <v>5</v>
      </c>
      <c r="O39" s="77">
        <f t="shared" si="0"/>
        <v>83.33333333333334</v>
      </c>
      <c r="P39" s="127">
        <v>11</v>
      </c>
      <c r="Q39" s="128">
        <f t="shared" si="1"/>
        <v>54.54545454545455</v>
      </c>
    </row>
    <row r="40" spans="1:17" ht="11.25">
      <c r="A40" s="15">
        <v>24</v>
      </c>
      <c r="B40" s="92">
        <v>17</v>
      </c>
      <c r="C40" s="92">
        <v>52</v>
      </c>
      <c r="D40" s="92">
        <v>53</v>
      </c>
      <c r="E40" s="92">
        <v>207</v>
      </c>
      <c r="F40" s="92">
        <v>97</v>
      </c>
      <c r="G40" s="30">
        <v>426</v>
      </c>
      <c r="H40" s="92">
        <v>97</v>
      </c>
      <c r="I40" s="92">
        <v>131</v>
      </c>
      <c r="J40" s="92">
        <v>198</v>
      </c>
      <c r="K40" s="92">
        <v>0</v>
      </c>
      <c r="L40" s="30">
        <v>426</v>
      </c>
      <c r="M40" s="29">
        <v>6</v>
      </c>
      <c r="N40" s="15">
        <v>5</v>
      </c>
      <c r="O40" s="77">
        <f t="shared" si="0"/>
        <v>83.33333333333334</v>
      </c>
      <c r="P40" s="127">
        <v>11</v>
      </c>
      <c r="Q40" s="128">
        <f t="shared" si="1"/>
        <v>54.54545454545455</v>
      </c>
    </row>
    <row r="41" spans="1:17" ht="11.25">
      <c r="A41" s="15">
        <v>25</v>
      </c>
      <c r="B41" s="92">
        <v>10</v>
      </c>
      <c r="C41" s="92">
        <v>54</v>
      </c>
      <c r="D41" s="92">
        <v>35</v>
      </c>
      <c r="E41" s="92">
        <v>244</v>
      </c>
      <c r="F41" s="92">
        <v>0</v>
      </c>
      <c r="G41" s="30">
        <v>343</v>
      </c>
      <c r="H41" s="92">
        <v>75</v>
      </c>
      <c r="I41" s="92">
        <v>106</v>
      </c>
      <c r="J41" s="92">
        <v>162</v>
      </c>
      <c r="K41" s="92">
        <v>0</v>
      </c>
      <c r="L41" s="30">
        <v>343</v>
      </c>
      <c r="M41" s="29">
        <v>6</v>
      </c>
      <c r="N41" s="15">
        <v>5</v>
      </c>
      <c r="O41" s="77">
        <f t="shared" si="0"/>
        <v>83.33333333333334</v>
      </c>
      <c r="P41" s="127">
        <v>11</v>
      </c>
      <c r="Q41" s="128">
        <f t="shared" si="1"/>
        <v>54.54545454545455</v>
      </c>
    </row>
    <row r="42" spans="1:17" ht="11.25">
      <c r="A42" s="15">
        <v>26</v>
      </c>
      <c r="B42" s="92">
        <v>36</v>
      </c>
      <c r="C42" s="92">
        <v>43</v>
      </c>
      <c r="D42" s="92">
        <v>83</v>
      </c>
      <c r="E42" s="92">
        <v>161</v>
      </c>
      <c r="F42" s="92">
        <v>0</v>
      </c>
      <c r="G42" s="30">
        <v>323</v>
      </c>
      <c r="H42" s="92">
        <v>98</v>
      </c>
      <c r="I42" s="92">
        <v>74</v>
      </c>
      <c r="J42" s="92">
        <v>151</v>
      </c>
      <c r="K42" s="92">
        <v>0</v>
      </c>
      <c r="L42" s="30">
        <v>323</v>
      </c>
      <c r="M42" s="29">
        <v>6</v>
      </c>
      <c r="N42" s="15">
        <v>5</v>
      </c>
      <c r="O42" s="77">
        <f t="shared" si="0"/>
        <v>83.33333333333334</v>
      </c>
      <c r="P42" s="127">
        <v>11</v>
      </c>
      <c r="Q42" s="128">
        <f t="shared" si="1"/>
        <v>54.54545454545455</v>
      </c>
    </row>
    <row r="43" spans="1:17" ht="11.25">
      <c r="A43" s="15">
        <v>27</v>
      </c>
      <c r="B43" s="31">
        <v>6</v>
      </c>
      <c r="C43" s="13">
        <v>68</v>
      </c>
      <c r="D43" s="13">
        <v>36</v>
      </c>
      <c r="E43" s="13">
        <v>224</v>
      </c>
      <c r="F43" s="14">
        <v>0</v>
      </c>
      <c r="G43" s="30">
        <v>334</v>
      </c>
      <c r="H43" s="32">
        <v>76</v>
      </c>
      <c r="I43" s="13">
        <v>95</v>
      </c>
      <c r="J43" s="13">
        <v>163</v>
      </c>
      <c r="K43" s="14">
        <v>0</v>
      </c>
      <c r="L43" s="30">
        <v>334</v>
      </c>
      <c r="M43" s="29">
        <v>6</v>
      </c>
      <c r="N43" s="15">
        <v>6</v>
      </c>
      <c r="O43" s="77">
        <f t="shared" si="0"/>
        <v>100</v>
      </c>
      <c r="P43" s="127">
        <v>11</v>
      </c>
      <c r="Q43" s="128">
        <f t="shared" si="1"/>
        <v>54.54545454545455</v>
      </c>
    </row>
    <row r="44" spans="1:17" ht="11.25">
      <c r="A44" s="15">
        <v>28</v>
      </c>
      <c r="B44" s="31">
        <v>5</v>
      </c>
      <c r="C44" s="13">
        <v>47</v>
      </c>
      <c r="D44" s="13">
        <v>19</v>
      </c>
      <c r="E44" s="13">
        <v>217</v>
      </c>
      <c r="F44" s="14">
        <v>0</v>
      </c>
      <c r="G44" s="30">
        <v>288</v>
      </c>
      <c r="H44" s="32">
        <v>58</v>
      </c>
      <c r="I44" s="13">
        <v>63</v>
      </c>
      <c r="J44" s="13">
        <v>167</v>
      </c>
      <c r="K44" s="14">
        <v>0</v>
      </c>
      <c r="L44" s="30">
        <v>288</v>
      </c>
      <c r="M44" s="29">
        <v>6</v>
      </c>
      <c r="N44" s="15">
        <v>6</v>
      </c>
      <c r="O44" s="77">
        <f t="shared" si="0"/>
        <v>100</v>
      </c>
      <c r="P44" s="127">
        <v>11</v>
      </c>
      <c r="Q44" s="128">
        <f t="shared" si="1"/>
        <v>54.54545454545455</v>
      </c>
    </row>
    <row r="45" spans="1:17" ht="11.25">
      <c r="A45" s="15">
        <v>29</v>
      </c>
      <c r="B45" s="31">
        <v>10</v>
      </c>
      <c r="C45" s="13">
        <v>46</v>
      </c>
      <c r="D45" s="13">
        <v>23</v>
      </c>
      <c r="E45" s="13">
        <v>204</v>
      </c>
      <c r="F45" s="14">
        <v>0</v>
      </c>
      <c r="G45" s="30">
        <v>283</v>
      </c>
      <c r="H45" s="32">
        <v>61</v>
      </c>
      <c r="I45" s="13">
        <v>75</v>
      </c>
      <c r="J45" s="13">
        <v>147</v>
      </c>
      <c r="K45" s="14">
        <v>0</v>
      </c>
      <c r="L45" s="30">
        <v>283</v>
      </c>
      <c r="M45" s="29">
        <v>7</v>
      </c>
      <c r="N45" s="15">
        <v>7</v>
      </c>
      <c r="O45" s="77">
        <f t="shared" si="0"/>
        <v>100</v>
      </c>
      <c r="P45" s="127">
        <v>11</v>
      </c>
      <c r="Q45" s="128">
        <f t="shared" si="1"/>
        <v>63.63636363636363</v>
      </c>
    </row>
    <row r="46" spans="1:17" ht="11.25">
      <c r="A46" s="15">
        <v>30</v>
      </c>
      <c r="B46" s="31">
        <v>7</v>
      </c>
      <c r="C46" s="13">
        <v>62</v>
      </c>
      <c r="D46" s="13">
        <v>29</v>
      </c>
      <c r="E46" s="13">
        <v>229</v>
      </c>
      <c r="F46" s="14">
        <v>0</v>
      </c>
      <c r="G46" s="30">
        <v>327</v>
      </c>
      <c r="H46" s="32">
        <v>53</v>
      </c>
      <c r="I46" s="13">
        <v>92</v>
      </c>
      <c r="J46" s="13">
        <v>182</v>
      </c>
      <c r="K46" s="14">
        <v>0</v>
      </c>
      <c r="L46" s="30">
        <v>327</v>
      </c>
      <c r="M46" s="29">
        <v>7</v>
      </c>
      <c r="N46" s="15">
        <v>7</v>
      </c>
      <c r="O46" s="77">
        <f t="shared" si="0"/>
        <v>100</v>
      </c>
      <c r="P46" s="127">
        <v>11</v>
      </c>
      <c r="Q46" s="128">
        <f t="shared" si="1"/>
        <v>63.63636363636363</v>
      </c>
    </row>
    <row r="47" spans="1:17" ht="11.25">
      <c r="A47" s="15">
        <v>31</v>
      </c>
      <c r="B47" s="31">
        <v>13</v>
      </c>
      <c r="C47" s="13">
        <v>62</v>
      </c>
      <c r="D47" s="13">
        <v>34</v>
      </c>
      <c r="E47" s="13">
        <v>242</v>
      </c>
      <c r="F47" s="14">
        <v>0</v>
      </c>
      <c r="G47" s="30">
        <v>351</v>
      </c>
      <c r="H47" s="32">
        <v>82</v>
      </c>
      <c r="I47" s="13">
        <v>65</v>
      </c>
      <c r="J47" s="13">
        <v>204</v>
      </c>
      <c r="K47" s="14">
        <v>0</v>
      </c>
      <c r="L47" s="30">
        <v>351</v>
      </c>
      <c r="M47" s="29">
        <v>7</v>
      </c>
      <c r="N47" s="15">
        <v>7</v>
      </c>
      <c r="O47" s="77">
        <f t="shared" si="0"/>
        <v>100</v>
      </c>
      <c r="P47" s="127">
        <v>11</v>
      </c>
      <c r="Q47" s="128">
        <f t="shared" si="1"/>
        <v>63.63636363636363</v>
      </c>
    </row>
    <row r="48" spans="1:17" ht="11.25">
      <c r="A48" s="15">
        <v>32</v>
      </c>
      <c r="B48" s="31">
        <v>9</v>
      </c>
      <c r="C48" s="13">
        <v>69</v>
      </c>
      <c r="D48" s="13">
        <v>34</v>
      </c>
      <c r="E48" s="13">
        <v>253</v>
      </c>
      <c r="F48" s="14">
        <v>0</v>
      </c>
      <c r="G48" s="30">
        <v>365</v>
      </c>
      <c r="H48" s="32">
        <v>110</v>
      </c>
      <c r="I48" s="13">
        <v>90</v>
      </c>
      <c r="J48" s="13">
        <v>165</v>
      </c>
      <c r="K48" s="14">
        <v>0</v>
      </c>
      <c r="L48" s="30">
        <v>365</v>
      </c>
      <c r="M48" s="29">
        <v>7</v>
      </c>
      <c r="N48" s="15">
        <v>7</v>
      </c>
      <c r="O48" s="77">
        <f t="shared" si="0"/>
        <v>100</v>
      </c>
      <c r="P48" s="127">
        <v>11</v>
      </c>
      <c r="Q48" s="128">
        <f t="shared" si="1"/>
        <v>63.63636363636363</v>
      </c>
    </row>
    <row r="49" spans="1:17" ht="11.25">
      <c r="A49" s="15">
        <v>33</v>
      </c>
      <c r="B49" s="31">
        <v>12</v>
      </c>
      <c r="C49" s="13">
        <v>90</v>
      </c>
      <c r="D49" s="13">
        <v>43</v>
      </c>
      <c r="E49" s="13">
        <v>215</v>
      </c>
      <c r="F49" s="14">
        <v>0</v>
      </c>
      <c r="G49" s="30">
        <v>360</v>
      </c>
      <c r="H49" s="32">
        <v>113</v>
      </c>
      <c r="I49" s="13">
        <v>94</v>
      </c>
      <c r="J49" s="13">
        <v>153</v>
      </c>
      <c r="K49" s="14">
        <v>0</v>
      </c>
      <c r="L49" s="30">
        <v>360</v>
      </c>
      <c r="M49" s="29">
        <v>7</v>
      </c>
      <c r="N49" s="15">
        <v>7</v>
      </c>
      <c r="O49" s="77">
        <f t="shared" si="0"/>
        <v>100</v>
      </c>
      <c r="P49" s="127">
        <v>11</v>
      </c>
      <c r="Q49" s="128">
        <f t="shared" si="1"/>
        <v>63.63636363636363</v>
      </c>
    </row>
    <row r="50" spans="1:17" ht="11.25">
      <c r="A50" s="15">
        <v>34</v>
      </c>
      <c r="B50" s="31">
        <v>15</v>
      </c>
      <c r="C50" s="13">
        <v>97</v>
      </c>
      <c r="D50" s="13">
        <v>55</v>
      </c>
      <c r="E50" s="13">
        <v>323</v>
      </c>
      <c r="F50" s="14">
        <v>0</v>
      </c>
      <c r="G50" s="30">
        <v>490</v>
      </c>
      <c r="H50" s="32">
        <v>165</v>
      </c>
      <c r="I50" s="13">
        <v>131</v>
      </c>
      <c r="J50" s="13">
        <v>193</v>
      </c>
      <c r="K50" s="14">
        <v>1</v>
      </c>
      <c r="L50" s="30">
        <v>490</v>
      </c>
      <c r="M50" s="29">
        <v>7</v>
      </c>
      <c r="N50" s="15">
        <v>7</v>
      </c>
      <c r="O50" s="77">
        <f t="shared" si="0"/>
        <v>100</v>
      </c>
      <c r="P50" s="127">
        <v>11</v>
      </c>
      <c r="Q50" s="128">
        <f t="shared" si="1"/>
        <v>63.63636363636363</v>
      </c>
    </row>
    <row r="51" spans="1:17" ht="11.25">
      <c r="A51" s="15">
        <v>35</v>
      </c>
      <c r="B51" s="31">
        <v>11</v>
      </c>
      <c r="C51" s="13">
        <v>74</v>
      </c>
      <c r="D51" s="13">
        <v>57</v>
      </c>
      <c r="E51" s="13">
        <v>301</v>
      </c>
      <c r="F51" s="14">
        <v>0</v>
      </c>
      <c r="G51" s="30">
        <v>443</v>
      </c>
      <c r="H51" s="32">
        <v>103</v>
      </c>
      <c r="I51" s="13">
        <v>139</v>
      </c>
      <c r="J51" s="13">
        <v>196</v>
      </c>
      <c r="K51" s="14">
        <v>5</v>
      </c>
      <c r="L51" s="30">
        <v>443</v>
      </c>
      <c r="M51" s="29">
        <v>7</v>
      </c>
      <c r="N51" s="15">
        <v>7</v>
      </c>
      <c r="O51" s="77">
        <f t="shared" si="0"/>
        <v>100</v>
      </c>
      <c r="P51" s="127">
        <v>11</v>
      </c>
      <c r="Q51" s="128">
        <f t="shared" si="1"/>
        <v>63.63636363636363</v>
      </c>
    </row>
    <row r="52" spans="1:17" ht="11.25">
      <c r="A52" s="15">
        <v>36</v>
      </c>
      <c r="B52" s="31">
        <v>10</v>
      </c>
      <c r="C52" s="13">
        <v>103</v>
      </c>
      <c r="D52" s="13">
        <v>52</v>
      </c>
      <c r="E52" s="13">
        <v>275</v>
      </c>
      <c r="F52" s="14">
        <v>0</v>
      </c>
      <c r="G52" s="30">
        <v>440</v>
      </c>
      <c r="H52" s="32">
        <v>107</v>
      </c>
      <c r="I52" s="13">
        <v>147</v>
      </c>
      <c r="J52" s="13">
        <v>183</v>
      </c>
      <c r="K52" s="14">
        <v>3</v>
      </c>
      <c r="L52" s="30">
        <v>440</v>
      </c>
      <c r="M52" s="29">
        <v>7</v>
      </c>
      <c r="N52" s="15">
        <v>7</v>
      </c>
      <c r="O52" s="77">
        <f t="shared" si="0"/>
        <v>100</v>
      </c>
      <c r="P52" s="127">
        <v>11</v>
      </c>
      <c r="Q52" s="128">
        <f t="shared" si="1"/>
        <v>63.63636363636363</v>
      </c>
    </row>
    <row r="53" spans="1:17" ht="11.25">
      <c r="A53" s="15">
        <v>37</v>
      </c>
      <c r="B53" s="31">
        <v>15</v>
      </c>
      <c r="C53" s="13">
        <v>125</v>
      </c>
      <c r="D53" s="13">
        <v>71</v>
      </c>
      <c r="E53" s="13">
        <v>335</v>
      </c>
      <c r="F53" s="14">
        <v>0</v>
      </c>
      <c r="G53" s="30">
        <v>546</v>
      </c>
      <c r="H53" s="32">
        <v>146</v>
      </c>
      <c r="I53" s="13">
        <v>167</v>
      </c>
      <c r="J53" s="13">
        <v>225</v>
      </c>
      <c r="K53" s="14">
        <v>8</v>
      </c>
      <c r="L53" s="30">
        <v>546</v>
      </c>
      <c r="M53" s="29">
        <v>7</v>
      </c>
      <c r="N53" s="15">
        <v>7</v>
      </c>
      <c r="O53" s="77">
        <f t="shared" si="0"/>
        <v>100</v>
      </c>
      <c r="P53" s="127">
        <v>11</v>
      </c>
      <c r="Q53" s="128">
        <f t="shared" si="1"/>
        <v>63.63636363636363</v>
      </c>
    </row>
    <row r="54" spans="1:17" ht="11.25">
      <c r="A54" s="15">
        <v>38</v>
      </c>
      <c r="B54" s="31">
        <v>19</v>
      </c>
      <c r="C54" s="13">
        <v>130</v>
      </c>
      <c r="D54" s="13">
        <v>63</v>
      </c>
      <c r="E54" s="13">
        <v>360</v>
      </c>
      <c r="F54" s="14">
        <v>0</v>
      </c>
      <c r="G54" s="30">
        <v>572</v>
      </c>
      <c r="H54" s="32">
        <v>135</v>
      </c>
      <c r="I54" s="13">
        <v>182</v>
      </c>
      <c r="J54" s="13">
        <v>250</v>
      </c>
      <c r="K54" s="14">
        <v>5</v>
      </c>
      <c r="L54" s="30">
        <v>572</v>
      </c>
      <c r="M54" s="29">
        <v>7</v>
      </c>
      <c r="N54" s="15">
        <v>7</v>
      </c>
      <c r="O54" s="77">
        <f t="shared" si="0"/>
        <v>100</v>
      </c>
      <c r="P54" s="127">
        <v>11</v>
      </c>
      <c r="Q54" s="128">
        <f t="shared" si="1"/>
        <v>63.63636363636363</v>
      </c>
    </row>
    <row r="55" spans="1:17" ht="11.25">
      <c r="A55" s="15">
        <v>39</v>
      </c>
      <c r="B55" s="31">
        <v>20</v>
      </c>
      <c r="C55" s="13">
        <v>88</v>
      </c>
      <c r="D55" s="13">
        <v>45</v>
      </c>
      <c r="E55" s="13">
        <v>229</v>
      </c>
      <c r="F55" s="14">
        <v>0</v>
      </c>
      <c r="G55" s="30">
        <v>382</v>
      </c>
      <c r="H55" s="32">
        <v>94</v>
      </c>
      <c r="I55" s="13">
        <v>130</v>
      </c>
      <c r="J55" s="13">
        <v>154</v>
      </c>
      <c r="K55" s="14">
        <v>4</v>
      </c>
      <c r="L55" s="30">
        <v>382</v>
      </c>
      <c r="M55" s="29">
        <v>7</v>
      </c>
      <c r="N55" s="15">
        <v>7</v>
      </c>
      <c r="O55" s="77">
        <f t="shared" si="0"/>
        <v>100</v>
      </c>
      <c r="P55" s="127">
        <v>11</v>
      </c>
      <c r="Q55" s="128">
        <f t="shared" si="1"/>
        <v>63.63636363636363</v>
      </c>
    </row>
    <row r="56" spans="1:17" ht="11.25">
      <c r="A56" s="15">
        <v>40</v>
      </c>
      <c r="B56" s="31">
        <v>17</v>
      </c>
      <c r="C56" s="13">
        <v>113</v>
      </c>
      <c r="D56" s="13">
        <v>53</v>
      </c>
      <c r="E56" s="13">
        <v>316</v>
      </c>
      <c r="F56" s="14">
        <v>1</v>
      </c>
      <c r="G56" s="30">
        <v>500</v>
      </c>
      <c r="H56" s="32">
        <v>118</v>
      </c>
      <c r="I56" s="13">
        <v>195</v>
      </c>
      <c r="J56" s="13">
        <v>186</v>
      </c>
      <c r="K56" s="14">
        <v>1</v>
      </c>
      <c r="L56" s="30">
        <v>500</v>
      </c>
      <c r="M56" s="29">
        <v>7</v>
      </c>
      <c r="N56" s="15">
        <v>7</v>
      </c>
      <c r="O56" s="77">
        <f t="shared" si="0"/>
        <v>100</v>
      </c>
      <c r="P56" s="127">
        <v>11</v>
      </c>
      <c r="Q56" s="128">
        <f t="shared" si="1"/>
        <v>63.63636363636363</v>
      </c>
    </row>
    <row r="57" spans="1:17" ht="11.25">
      <c r="A57" s="15">
        <v>41</v>
      </c>
      <c r="B57" s="31">
        <v>9</v>
      </c>
      <c r="C57" s="13">
        <v>75</v>
      </c>
      <c r="D57" s="13">
        <v>49</v>
      </c>
      <c r="E57" s="13">
        <v>264</v>
      </c>
      <c r="F57" s="14">
        <v>0</v>
      </c>
      <c r="G57" s="30">
        <v>397</v>
      </c>
      <c r="H57" s="32">
        <v>67</v>
      </c>
      <c r="I57" s="13">
        <v>139</v>
      </c>
      <c r="J57" s="13">
        <v>191</v>
      </c>
      <c r="K57" s="14">
        <v>0</v>
      </c>
      <c r="L57" s="30">
        <v>397</v>
      </c>
      <c r="M57" s="29">
        <v>7</v>
      </c>
      <c r="N57" s="15">
        <v>7</v>
      </c>
      <c r="O57" s="77">
        <f t="shared" si="0"/>
        <v>100</v>
      </c>
      <c r="P57" s="127">
        <v>11</v>
      </c>
      <c r="Q57" s="128">
        <f t="shared" si="1"/>
        <v>63.63636363636363</v>
      </c>
    </row>
    <row r="58" spans="1:17" ht="11.25">
      <c r="A58" s="15">
        <v>42</v>
      </c>
      <c r="B58" s="31">
        <v>12</v>
      </c>
      <c r="C58" s="13">
        <v>88</v>
      </c>
      <c r="D58" s="13">
        <v>54</v>
      </c>
      <c r="E58" s="13">
        <v>312</v>
      </c>
      <c r="F58" s="14">
        <v>0</v>
      </c>
      <c r="G58" s="30">
        <v>466</v>
      </c>
      <c r="H58" s="32">
        <v>80</v>
      </c>
      <c r="I58" s="13">
        <v>148</v>
      </c>
      <c r="J58" s="13">
        <v>238</v>
      </c>
      <c r="K58" s="14">
        <v>0</v>
      </c>
      <c r="L58" s="30">
        <v>466</v>
      </c>
      <c r="M58" s="29">
        <v>7</v>
      </c>
      <c r="N58" s="15">
        <v>7</v>
      </c>
      <c r="O58" s="77">
        <f t="shared" si="0"/>
        <v>100</v>
      </c>
      <c r="P58" s="127">
        <v>11</v>
      </c>
      <c r="Q58" s="128">
        <f t="shared" si="1"/>
        <v>63.63636363636363</v>
      </c>
    </row>
    <row r="59" spans="1:17" ht="11.25">
      <c r="A59" s="15">
        <v>43</v>
      </c>
      <c r="B59" s="31">
        <v>17</v>
      </c>
      <c r="C59" s="13">
        <v>95</v>
      </c>
      <c r="D59" s="13">
        <v>64</v>
      </c>
      <c r="E59" s="13">
        <v>298</v>
      </c>
      <c r="F59" s="14">
        <v>0</v>
      </c>
      <c r="G59" s="30">
        <v>474</v>
      </c>
      <c r="H59" s="32">
        <v>108</v>
      </c>
      <c r="I59" s="13">
        <v>141</v>
      </c>
      <c r="J59" s="13">
        <v>225</v>
      </c>
      <c r="K59" s="14">
        <v>0</v>
      </c>
      <c r="L59" s="30">
        <v>474</v>
      </c>
      <c r="M59" s="29">
        <v>7</v>
      </c>
      <c r="N59" s="15">
        <v>7</v>
      </c>
      <c r="O59" s="77">
        <f t="shared" si="0"/>
        <v>100</v>
      </c>
      <c r="P59" s="127">
        <v>11</v>
      </c>
      <c r="Q59" s="128">
        <f t="shared" si="1"/>
        <v>63.63636363636363</v>
      </c>
    </row>
    <row r="60" spans="1:17" ht="11.25">
      <c r="A60" s="15">
        <v>44</v>
      </c>
      <c r="B60" s="31">
        <v>16</v>
      </c>
      <c r="C60" s="13">
        <v>70</v>
      </c>
      <c r="D60" s="13">
        <v>42</v>
      </c>
      <c r="E60" s="13">
        <v>282</v>
      </c>
      <c r="F60" s="14">
        <v>0</v>
      </c>
      <c r="G60" s="30">
        <v>410</v>
      </c>
      <c r="H60" s="32">
        <v>83</v>
      </c>
      <c r="I60" s="13">
        <v>147</v>
      </c>
      <c r="J60" s="13">
        <v>180</v>
      </c>
      <c r="K60" s="14">
        <v>0</v>
      </c>
      <c r="L60" s="30">
        <v>410</v>
      </c>
      <c r="M60" s="29">
        <v>7</v>
      </c>
      <c r="N60" s="15">
        <v>7</v>
      </c>
      <c r="O60" s="77">
        <f t="shared" si="0"/>
        <v>100</v>
      </c>
      <c r="P60" s="127">
        <v>11</v>
      </c>
      <c r="Q60" s="128">
        <f t="shared" si="1"/>
        <v>63.63636363636363</v>
      </c>
    </row>
    <row r="61" spans="1:17" ht="11.25">
      <c r="A61" s="15">
        <v>45</v>
      </c>
      <c r="B61" s="31">
        <v>18</v>
      </c>
      <c r="C61" s="13">
        <v>76</v>
      </c>
      <c r="D61" s="13">
        <v>37</v>
      </c>
      <c r="E61" s="13">
        <v>331</v>
      </c>
      <c r="F61" s="14">
        <v>0</v>
      </c>
      <c r="G61" s="30">
        <v>462</v>
      </c>
      <c r="H61" s="32">
        <v>92</v>
      </c>
      <c r="I61" s="13">
        <v>151</v>
      </c>
      <c r="J61" s="13">
        <v>219</v>
      </c>
      <c r="K61" s="14">
        <v>0</v>
      </c>
      <c r="L61" s="30">
        <v>462</v>
      </c>
      <c r="M61" s="29">
        <v>7</v>
      </c>
      <c r="N61" s="15">
        <v>7</v>
      </c>
      <c r="O61" s="77">
        <f t="shared" si="0"/>
        <v>100</v>
      </c>
      <c r="P61" s="127">
        <v>11</v>
      </c>
      <c r="Q61" s="128">
        <f t="shared" si="1"/>
        <v>63.63636363636363</v>
      </c>
    </row>
    <row r="62" spans="1:17" ht="11.25">
      <c r="A62" s="15">
        <v>46</v>
      </c>
      <c r="B62" s="31">
        <v>18</v>
      </c>
      <c r="C62" s="13">
        <v>62</v>
      </c>
      <c r="D62" s="13">
        <v>37</v>
      </c>
      <c r="E62" s="13">
        <v>279</v>
      </c>
      <c r="F62" s="14">
        <v>0</v>
      </c>
      <c r="G62" s="30">
        <v>396</v>
      </c>
      <c r="H62" s="32">
        <v>76</v>
      </c>
      <c r="I62" s="13">
        <v>125</v>
      </c>
      <c r="J62" s="13">
        <v>190</v>
      </c>
      <c r="K62" s="14">
        <v>5</v>
      </c>
      <c r="L62" s="30">
        <v>396</v>
      </c>
      <c r="M62" s="29">
        <v>7</v>
      </c>
      <c r="N62" s="15">
        <v>7</v>
      </c>
      <c r="O62" s="77">
        <f t="shared" si="0"/>
        <v>100</v>
      </c>
      <c r="P62" s="127">
        <v>11</v>
      </c>
      <c r="Q62" s="128">
        <f t="shared" si="1"/>
        <v>63.63636363636363</v>
      </c>
    </row>
    <row r="63" spans="1:17" ht="11.25">
      <c r="A63" s="15">
        <v>47</v>
      </c>
      <c r="B63" s="31">
        <v>22</v>
      </c>
      <c r="C63" s="13">
        <v>51</v>
      </c>
      <c r="D63" s="13">
        <v>32</v>
      </c>
      <c r="E63" s="13">
        <v>230</v>
      </c>
      <c r="F63" s="14">
        <v>0</v>
      </c>
      <c r="G63" s="30">
        <v>335</v>
      </c>
      <c r="H63" s="32">
        <v>77</v>
      </c>
      <c r="I63" s="13">
        <v>104</v>
      </c>
      <c r="J63" s="13">
        <v>154</v>
      </c>
      <c r="K63" s="14">
        <v>0</v>
      </c>
      <c r="L63" s="30">
        <v>335</v>
      </c>
      <c r="M63" s="29">
        <v>7</v>
      </c>
      <c r="N63" s="15">
        <v>7</v>
      </c>
      <c r="O63" s="77">
        <f t="shared" si="0"/>
        <v>100</v>
      </c>
      <c r="P63" s="127">
        <v>11</v>
      </c>
      <c r="Q63" s="128">
        <f t="shared" si="1"/>
        <v>63.63636363636363</v>
      </c>
    </row>
    <row r="64" spans="1:17" ht="11.25">
      <c r="A64" s="15">
        <v>48</v>
      </c>
      <c r="B64" s="31">
        <v>15</v>
      </c>
      <c r="C64" s="13">
        <v>60</v>
      </c>
      <c r="D64" s="13">
        <v>24</v>
      </c>
      <c r="E64" s="13">
        <v>260</v>
      </c>
      <c r="F64" s="14">
        <v>0</v>
      </c>
      <c r="G64" s="30">
        <v>359</v>
      </c>
      <c r="H64" s="32">
        <v>66</v>
      </c>
      <c r="I64" s="13">
        <v>115</v>
      </c>
      <c r="J64" s="13">
        <v>178</v>
      </c>
      <c r="K64" s="14">
        <v>0</v>
      </c>
      <c r="L64" s="30">
        <v>359</v>
      </c>
      <c r="M64" s="29">
        <v>7</v>
      </c>
      <c r="N64" s="15">
        <v>7</v>
      </c>
      <c r="O64" s="77">
        <f t="shared" si="0"/>
        <v>100</v>
      </c>
      <c r="P64" s="127">
        <v>11</v>
      </c>
      <c r="Q64" s="128">
        <f t="shared" si="1"/>
        <v>63.63636363636363</v>
      </c>
    </row>
    <row r="65" spans="1:17" ht="11.25">
      <c r="A65" s="15">
        <v>49</v>
      </c>
      <c r="B65" s="31">
        <v>14</v>
      </c>
      <c r="C65" s="13">
        <v>37</v>
      </c>
      <c r="D65" s="13">
        <v>22</v>
      </c>
      <c r="E65" s="13">
        <v>263</v>
      </c>
      <c r="F65" s="14">
        <v>0</v>
      </c>
      <c r="G65" s="30">
        <v>336</v>
      </c>
      <c r="H65" s="32">
        <v>79</v>
      </c>
      <c r="I65" s="13">
        <v>112</v>
      </c>
      <c r="J65" s="13">
        <v>145</v>
      </c>
      <c r="K65" s="14">
        <v>0</v>
      </c>
      <c r="L65" s="30">
        <v>336</v>
      </c>
      <c r="M65" s="29">
        <v>7</v>
      </c>
      <c r="N65" s="15">
        <v>7</v>
      </c>
      <c r="O65" s="77">
        <f t="shared" si="0"/>
        <v>100</v>
      </c>
      <c r="P65" s="127">
        <v>11</v>
      </c>
      <c r="Q65" s="128">
        <f t="shared" si="1"/>
        <v>63.63636363636363</v>
      </c>
    </row>
    <row r="66" spans="1:17" ht="11.25">
      <c r="A66" s="15">
        <v>50</v>
      </c>
      <c r="B66" s="31">
        <v>12</v>
      </c>
      <c r="C66" s="13">
        <v>57</v>
      </c>
      <c r="D66" s="13">
        <v>35</v>
      </c>
      <c r="E66" s="13">
        <v>291</v>
      </c>
      <c r="F66" s="14">
        <v>0</v>
      </c>
      <c r="G66" s="30">
        <v>395</v>
      </c>
      <c r="H66" s="32">
        <v>65</v>
      </c>
      <c r="I66" s="13">
        <v>110</v>
      </c>
      <c r="J66" s="13">
        <v>220</v>
      </c>
      <c r="K66" s="14">
        <v>0</v>
      </c>
      <c r="L66" s="30">
        <v>395</v>
      </c>
      <c r="M66" s="29">
        <v>7</v>
      </c>
      <c r="N66" s="15">
        <v>7</v>
      </c>
      <c r="O66" s="77">
        <f t="shared" si="0"/>
        <v>100</v>
      </c>
      <c r="P66" s="127">
        <v>11</v>
      </c>
      <c r="Q66" s="128">
        <f t="shared" si="1"/>
        <v>63.63636363636363</v>
      </c>
    </row>
    <row r="67" spans="1:17" ht="11.25">
      <c r="A67" s="15">
        <v>51</v>
      </c>
      <c r="B67" s="31">
        <v>13</v>
      </c>
      <c r="C67" s="13">
        <v>39</v>
      </c>
      <c r="D67" s="13">
        <v>27</v>
      </c>
      <c r="E67" s="13">
        <v>229</v>
      </c>
      <c r="F67" s="14">
        <v>0</v>
      </c>
      <c r="G67" s="30">
        <v>308</v>
      </c>
      <c r="H67" s="32">
        <v>61</v>
      </c>
      <c r="I67" s="13">
        <v>81</v>
      </c>
      <c r="J67" s="13">
        <v>166</v>
      </c>
      <c r="K67" s="14">
        <v>0</v>
      </c>
      <c r="L67" s="30">
        <v>308</v>
      </c>
      <c r="M67" s="29">
        <v>7</v>
      </c>
      <c r="N67" s="15">
        <v>7</v>
      </c>
      <c r="O67" s="77">
        <f t="shared" si="0"/>
        <v>100</v>
      </c>
      <c r="P67" s="127">
        <v>11</v>
      </c>
      <c r="Q67" s="128">
        <f t="shared" si="1"/>
        <v>63.63636363636363</v>
      </c>
    </row>
    <row r="68" spans="1:17" ht="11.25">
      <c r="A68" s="15">
        <v>52</v>
      </c>
      <c r="B68" s="31">
        <v>18</v>
      </c>
      <c r="C68" s="13">
        <v>58</v>
      </c>
      <c r="D68" s="13">
        <v>39</v>
      </c>
      <c r="E68" s="13">
        <v>268</v>
      </c>
      <c r="F68" s="14">
        <v>0</v>
      </c>
      <c r="G68" s="30">
        <v>383</v>
      </c>
      <c r="H68" s="32">
        <v>68</v>
      </c>
      <c r="I68" s="13">
        <v>103</v>
      </c>
      <c r="J68" s="13">
        <v>212</v>
      </c>
      <c r="K68" s="14">
        <v>0</v>
      </c>
      <c r="L68" s="30">
        <v>383</v>
      </c>
      <c r="M68" s="29">
        <v>7</v>
      </c>
      <c r="N68" s="15">
        <v>7</v>
      </c>
      <c r="O68" s="77">
        <f t="shared" si="0"/>
        <v>100</v>
      </c>
      <c r="P68" s="127">
        <v>11</v>
      </c>
      <c r="Q68" s="128">
        <f t="shared" si="1"/>
        <v>63.63636363636363</v>
      </c>
    </row>
    <row r="69" spans="1:17" ht="12" thickBot="1">
      <c r="A69" s="33">
        <v>53</v>
      </c>
      <c r="B69" s="34" t="s">
        <v>12</v>
      </c>
      <c r="C69" s="35" t="s">
        <v>12</v>
      </c>
      <c r="D69" s="35" t="s">
        <v>12</v>
      </c>
      <c r="E69" s="35" t="s">
        <v>12</v>
      </c>
      <c r="F69" s="36" t="s">
        <v>12</v>
      </c>
      <c r="G69" s="30" t="s">
        <v>12</v>
      </c>
      <c r="H69" s="37" t="s">
        <v>12</v>
      </c>
      <c r="I69" s="35" t="s">
        <v>12</v>
      </c>
      <c r="J69" s="35" t="s">
        <v>12</v>
      </c>
      <c r="K69" s="36" t="s">
        <v>12</v>
      </c>
      <c r="L69" s="30" t="s">
        <v>12</v>
      </c>
      <c r="M69" s="33" t="s">
        <v>12</v>
      </c>
      <c r="N69" s="33" t="s">
        <v>12</v>
      </c>
      <c r="O69" s="78"/>
      <c r="P69" s="127"/>
      <c r="Q69" s="128"/>
    </row>
    <row r="70" spans="1:17" ht="12" thickBot="1">
      <c r="A70" s="38" t="s">
        <v>33</v>
      </c>
      <c r="B70" s="39">
        <f aca="true" t="shared" si="2" ref="B70:L70">SUM(B17:B69)</f>
        <v>897</v>
      </c>
      <c r="C70" s="39">
        <f t="shared" si="2"/>
        <v>4180</v>
      </c>
      <c r="D70" s="39">
        <f t="shared" si="2"/>
        <v>2254</v>
      </c>
      <c r="E70" s="39">
        <f t="shared" si="2"/>
        <v>15204</v>
      </c>
      <c r="F70" s="39">
        <f t="shared" si="2"/>
        <v>98</v>
      </c>
      <c r="G70" s="39">
        <f t="shared" si="2"/>
        <v>22633</v>
      </c>
      <c r="H70" s="39">
        <f t="shared" si="2"/>
        <v>5092</v>
      </c>
      <c r="I70" s="39">
        <f t="shared" si="2"/>
        <v>6398</v>
      </c>
      <c r="J70" s="39">
        <f t="shared" si="2"/>
        <v>11076</v>
      </c>
      <c r="K70" s="39">
        <f t="shared" si="2"/>
        <v>67</v>
      </c>
      <c r="L70" s="39">
        <f t="shared" si="2"/>
        <v>22633</v>
      </c>
      <c r="M70" s="40">
        <v>7</v>
      </c>
      <c r="N70" s="124">
        <v>7</v>
      </c>
      <c r="O70" s="97">
        <v>100</v>
      </c>
      <c r="P70" s="64">
        <v>11</v>
      </c>
      <c r="Q70" s="64">
        <v>63.6</v>
      </c>
    </row>
    <row r="71" spans="1:3" ht="13.5" customHeight="1">
      <c r="A71" s="110" t="s">
        <v>18</v>
      </c>
      <c r="B71" s="110"/>
      <c r="C71" s="110"/>
    </row>
    <row r="73" spans="1:55" ht="11.25">
      <c r="A73" s="8" t="s">
        <v>59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95"/>
      <c r="P73" s="95"/>
      <c r="Q73" s="95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</row>
    <row r="75" spans="1:13" ht="13.5" customHeight="1">
      <c r="A75" s="111" t="s">
        <v>8</v>
      </c>
      <c r="B75" s="112" t="s">
        <v>20</v>
      </c>
      <c r="C75" s="112"/>
      <c r="D75" s="112"/>
      <c r="E75" s="112"/>
      <c r="F75" s="112"/>
      <c r="G75" s="112"/>
      <c r="H75" s="113" t="s">
        <v>21</v>
      </c>
      <c r="I75" s="113"/>
      <c r="J75" s="113"/>
      <c r="K75" s="113"/>
      <c r="L75" s="113"/>
      <c r="M75" s="114" t="s">
        <v>34</v>
      </c>
    </row>
    <row r="76" spans="1:13" ht="12" thickBot="1">
      <c r="A76" s="111"/>
      <c r="B76" s="25" t="s">
        <v>25</v>
      </c>
      <c r="C76" s="26" t="s">
        <v>26</v>
      </c>
      <c r="D76" s="26" t="s">
        <v>27</v>
      </c>
      <c r="E76" s="26" t="s">
        <v>28</v>
      </c>
      <c r="F76" s="27" t="s">
        <v>29</v>
      </c>
      <c r="G76" s="9" t="s">
        <v>10</v>
      </c>
      <c r="H76" s="42" t="s">
        <v>30</v>
      </c>
      <c r="I76" s="26" t="s">
        <v>31</v>
      </c>
      <c r="J76" s="26" t="s">
        <v>32</v>
      </c>
      <c r="K76" s="27" t="s">
        <v>29</v>
      </c>
      <c r="L76" s="9" t="s">
        <v>10</v>
      </c>
      <c r="M76" s="114"/>
    </row>
    <row r="77" spans="1:13" ht="11.25">
      <c r="A77" s="43" t="s">
        <v>11</v>
      </c>
      <c r="B77" s="29">
        <v>60</v>
      </c>
      <c r="C77" s="29">
        <v>394</v>
      </c>
      <c r="D77" s="29">
        <v>214</v>
      </c>
      <c r="E77" s="29">
        <v>1641</v>
      </c>
      <c r="F77" s="29">
        <v>1</v>
      </c>
      <c r="G77" s="30">
        <v>2310</v>
      </c>
      <c r="H77" s="29">
        <v>992</v>
      </c>
      <c r="I77" s="29">
        <v>1307</v>
      </c>
      <c r="J77" s="29">
        <v>10</v>
      </c>
      <c r="K77" s="29">
        <v>1</v>
      </c>
      <c r="L77" s="30">
        <v>2310</v>
      </c>
      <c r="M77" s="44">
        <v>1</v>
      </c>
    </row>
    <row r="78" spans="1:13" ht="11.25">
      <c r="A78" s="43" t="s">
        <v>13</v>
      </c>
      <c r="B78" s="29">
        <v>3</v>
      </c>
      <c r="C78" s="29">
        <v>33</v>
      </c>
      <c r="D78" s="29">
        <v>74</v>
      </c>
      <c r="E78" s="29">
        <v>702</v>
      </c>
      <c r="F78" s="29">
        <v>0</v>
      </c>
      <c r="G78" s="30">
        <v>812</v>
      </c>
      <c r="H78" s="29">
        <v>12</v>
      </c>
      <c r="I78" s="29">
        <v>1</v>
      </c>
      <c r="J78" s="29">
        <v>794</v>
      </c>
      <c r="K78" s="29">
        <v>5</v>
      </c>
      <c r="L78" s="30">
        <v>812</v>
      </c>
      <c r="M78" s="15">
        <v>1</v>
      </c>
    </row>
    <row r="79" spans="1:13" ht="11.25">
      <c r="A79" s="43" t="s">
        <v>14</v>
      </c>
      <c r="B79" s="29">
        <v>372</v>
      </c>
      <c r="C79" s="29">
        <v>1555</v>
      </c>
      <c r="D79" s="29">
        <v>818</v>
      </c>
      <c r="E79" s="29">
        <v>5230</v>
      </c>
      <c r="F79" s="29">
        <v>0</v>
      </c>
      <c r="G79" s="30">
        <v>7975</v>
      </c>
      <c r="H79" s="29">
        <v>1618</v>
      </c>
      <c r="I79" s="29">
        <v>2359</v>
      </c>
      <c r="J79" s="29">
        <v>3998</v>
      </c>
      <c r="K79" s="29">
        <v>0</v>
      </c>
      <c r="L79" s="30">
        <v>7975</v>
      </c>
      <c r="M79" s="15">
        <v>1</v>
      </c>
    </row>
    <row r="80" spans="1:13" ht="11.25">
      <c r="A80" s="43" t="s">
        <v>15</v>
      </c>
      <c r="B80" s="29">
        <v>254</v>
      </c>
      <c r="C80" s="29">
        <v>1155</v>
      </c>
      <c r="D80" s="29">
        <v>568</v>
      </c>
      <c r="E80" s="29">
        <v>4507</v>
      </c>
      <c r="F80" s="29">
        <v>97</v>
      </c>
      <c r="G80" s="30">
        <v>6581</v>
      </c>
      <c r="H80" s="29">
        <v>1368</v>
      </c>
      <c r="I80" s="29">
        <v>1227</v>
      </c>
      <c r="J80" s="29">
        <v>3965</v>
      </c>
      <c r="K80" s="29">
        <v>21</v>
      </c>
      <c r="L80" s="30">
        <v>6581</v>
      </c>
      <c r="M80" s="15">
        <v>5</v>
      </c>
    </row>
    <row r="81" spans="1:13" ht="12" thickBot="1">
      <c r="A81" s="43" t="s">
        <v>16</v>
      </c>
      <c r="B81" s="29">
        <v>208</v>
      </c>
      <c r="C81" s="29">
        <v>1043</v>
      </c>
      <c r="D81" s="29">
        <v>580</v>
      </c>
      <c r="E81" s="29">
        <v>3124</v>
      </c>
      <c r="F81" s="29">
        <v>0</v>
      </c>
      <c r="G81" s="30">
        <v>4955</v>
      </c>
      <c r="H81" s="29">
        <v>1102</v>
      </c>
      <c r="I81" s="29">
        <v>1504</v>
      </c>
      <c r="J81" s="29">
        <v>2309</v>
      </c>
      <c r="K81" s="29">
        <v>40</v>
      </c>
      <c r="L81" s="30">
        <v>4955</v>
      </c>
      <c r="M81" s="33">
        <v>3</v>
      </c>
    </row>
    <row r="82" spans="1:13" ht="12" thickBot="1">
      <c r="A82" s="40" t="s">
        <v>35</v>
      </c>
      <c r="B82" s="39">
        <f aca="true" t="shared" si="3" ref="B82:L82">SUM(B77:B81)</f>
        <v>897</v>
      </c>
      <c r="C82" s="39">
        <f t="shared" si="3"/>
        <v>4180</v>
      </c>
      <c r="D82" s="39">
        <f t="shared" si="3"/>
        <v>2254</v>
      </c>
      <c r="E82" s="39">
        <f t="shared" si="3"/>
        <v>15204</v>
      </c>
      <c r="F82" s="39">
        <f t="shared" si="3"/>
        <v>98</v>
      </c>
      <c r="G82" s="39">
        <f t="shared" si="3"/>
        <v>22633</v>
      </c>
      <c r="H82" s="39">
        <f t="shared" si="3"/>
        <v>5092</v>
      </c>
      <c r="I82" s="39">
        <f t="shared" si="3"/>
        <v>6398</v>
      </c>
      <c r="J82" s="39">
        <f t="shared" si="3"/>
        <v>11076</v>
      </c>
      <c r="K82" s="39">
        <f t="shared" si="3"/>
        <v>67</v>
      </c>
      <c r="L82" s="39">
        <f t="shared" si="3"/>
        <v>22633</v>
      </c>
      <c r="M82" s="40">
        <v>11</v>
      </c>
    </row>
    <row r="83" ht="11.25">
      <c r="A83" s="24" t="s">
        <v>18</v>
      </c>
    </row>
    <row r="84" ht="11.25">
      <c r="A84" s="110"/>
    </row>
    <row r="85" ht="11.25">
      <c r="A85" s="110"/>
    </row>
    <row r="86" spans="1:57" ht="11.25">
      <c r="A86" s="4" t="s">
        <v>58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95"/>
      <c r="P86" s="95"/>
      <c r="Q86" s="95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</row>
    <row r="87" spans="1:57" ht="13.5" customHeight="1" thickBot="1">
      <c r="A87" s="87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96"/>
      <c r="P87" s="96"/>
      <c r="Q87" s="96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9"/>
    </row>
    <row r="88" spans="1:57" ht="13.5" customHeight="1" thickBot="1">
      <c r="A88" s="90" t="s">
        <v>8</v>
      </c>
      <c r="B88" s="115" t="s">
        <v>9</v>
      </c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86"/>
      <c r="BD88" s="85"/>
      <c r="BE88" s="10"/>
    </row>
    <row r="89" spans="1:57" ht="12" thickBot="1">
      <c r="A89" s="91"/>
      <c r="B89" s="81">
        <v>1</v>
      </c>
      <c r="C89" s="82">
        <v>2</v>
      </c>
      <c r="D89" s="82">
        <v>3</v>
      </c>
      <c r="E89" s="82">
        <v>4</v>
      </c>
      <c r="F89" s="82">
        <v>5</v>
      </c>
      <c r="G89" s="82">
        <v>6</v>
      </c>
      <c r="H89" s="82">
        <v>7</v>
      </c>
      <c r="I89" s="82">
        <v>8</v>
      </c>
      <c r="J89" s="82">
        <v>9</v>
      </c>
      <c r="K89" s="82">
        <v>10</v>
      </c>
      <c r="L89" s="82">
        <v>11</v>
      </c>
      <c r="M89" s="82">
        <v>12</v>
      </c>
      <c r="N89" s="82">
        <v>13</v>
      </c>
      <c r="O89" s="82">
        <v>14</v>
      </c>
      <c r="P89" s="82">
        <v>15</v>
      </c>
      <c r="Q89" s="82">
        <v>16</v>
      </c>
      <c r="R89" s="82">
        <v>17</v>
      </c>
      <c r="S89" s="82">
        <v>18</v>
      </c>
      <c r="T89" s="82">
        <v>19</v>
      </c>
      <c r="U89" s="82">
        <v>20</v>
      </c>
      <c r="V89" s="82">
        <v>21</v>
      </c>
      <c r="W89" s="82">
        <v>22</v>
      </c>
      <c r="X89" s="82">
        <v>23</v>
      </c>
      <c r="Y89" s="82">
        <v>24</v>
      </c>
      <c r="Z89" s="82">
        <v>25</v>
      </c>
      <c r="AA89" s="82">
        <v>26</v>
      </c>
      <c r="AB89" s="82">
        <v>27</v>
      </c>
      <c r="AC89" s="82">
        <v>28</v>
      </c>
      <c r="AD89" s="82">
        <v>29</v>
      </c>
      <c r="AE89" s="82">
        <v>30</v>
      </c>
      <c r="AF89" s="82">
        <v>31</v>
      </c>
      <c r="AG89" s="82">
        <v>32</v>
      </c>
      <c r="AH89" s="82">
        <v>33</v>
      </c>
      <c r="AI89" s="82">
        <v>34</v>
      </c>
      <c r="AJ89" s="82">
        <v>35</v>
      </c>
      <c r="AK89" s="82">
        <v>36</v>
      </c>
      <c r="AL89" s="82">
        <v>37</v>
      </c>
      <c r="AM89" s="82">
        <v>38</v>
      </c>
      <c r="AN89" s="82">
        <v>39</v>
      </c>
      <c r="AO89" s="82">
        <v>40</v>
      </c>
      <c r="AP89" s="82">
        <v>41</v>
      </c>
      <c r="AQ89" s="82">
        <v>42</v>
      </c>
      <c r="AR89" s="82">
        <v>43</v>
      </c>
      <c r="AS89" s="82">
        <v>44</v>
      </c>
      <c r="AT89" s="82">
        <v>45</v>
      </c>
      <c r="AU89" s="82">
        <v>46</v>
      </c>
      <c r="AV89" s="82">
        <v>47</v>
      </c>
      <c r="AW89" s="82">
        <v>48</v>
      </c>
      <c r="AX89" s="82">
        <v>49</v>
      </c>
      <c r="AY89" s="82">
        <v>50</v>
      </c>
      <c r="AZ89" s="82">
        <v>51</v>
      </c>
      <c r="BA89" s="82">
        <v>52</v>
      </c>
      <c r="BB89" s="83">
        <v>53</v>
      </c>
      <c r="BC89" s="84" t="s">
        <v>10</v>
      </c>
      <c r="BE89" s="10"/>
    </row>
    <row r="90" spans="1:57" ht="12">
      <c r="A90" s="79" t="s">
        <v>11</v>
      </c>
      <c r="B90" s="80">
        <v>53</v>
      </c>
      <c r="C90" s="80">
        <v>44</v>
      </c>
      <c r="D90" s="80">
        <v>18</v>
      </c>
      <c r="E90" s="80">
        <v>41</v>
      </c>
      <c r="F90" s="80">
        <v>55</v>
      </c>
      <c r="G90" s="80">
        <v>29</v>
      </c>
      <c r="H90" s="80">
        <v>32</v>
      </c>
      <c r="I90" s="80">
        <v>40</v>
      </c>
      <c r="J90" s="80">
        <v>40</v>
      </c>
      <c r="K90" s="80">
        <v>43</v>
      </c>
      <c r="L90" s="80">
        <v>64</v>
      </c>
      <c r="M90" s="80">
        <v>74</v>
      </c>
      <c r="N90" s="80">
        <v>58</v>
      </c>
      <c r="O90" s="48">
        <v>54</v>
      </c>
      <c r="P90" s="48">
        <v>67</v>
      </c>
      <c r="Q90" s="48">
        <v>86</v>
      </c>
      <c r="R90" s="48">
        <v>75</v>
      </c>
      <c r="S90" s="48">
        <v>33</v>
      </c>
      <c r="T90" s="48">
        <v>28</v>
      </c>
      <c r="U90" s="48">
        <v>32</v>
      </c>
      <c r="V90" s="48">
        <v>31</v>
      </c>
      <c r="W90" s="48">
        <v>40</v>
      </c>
      <c r="X90" s="48">
        <v>28</v>
      </c>
      <c r="Y90" s="48">
        <v>42</v>
      </c>
      <c r="Z90" s="48">
        <v>41</v>
      </c>
      <c r="AA90" s="48">
        <v>27</v>
      </c>
      <c r="AB90" s="48">
        <v>44</v>
      </c>
      <c r="AC90" s="48">
        <v>28</v>
      </c>
      <c r="AD90" s="48">
        <v>28</v>
      </c>
      <c r="AE90" s="48">
        <v>21</v>
      </c>
      <c r="AF90" s="48">
        <v>15</v>
      </c>
      <c r="AG90" s="48">
        <v>39</v>
      </c>
      <c r="AH90" s="48">
        <v>38</v>
      </c>
      <c r="AI90" s="48">
        <v>55</v>
      </c>
      <c r="AJ90" s="48">
        <v>59</v>
      </c>
      <c r="AK90" s="48">
        <v>55</v>
      </c>
      <c r="AL90" s="48">
        <v>48</v>
      </c>
      <c r="AM90" s="48">
        <v>86</v>
      </c>
      <c r="AN90" s="48">
        <v>51</v>
      </c>
      <c r="AO90" s="48">
        <v>67</v>
      </c>
      <c r="AP90" s="48">
        <v>48</v>
      </c>
      <c r="AQ90" s="48">
        <v>65</v>
      </c>
      <c r="AR90" s="48">
        <v>73</v>
      </c>
      <c r="AS90" s="48">
        <v>58</v>
      </c>
      <c r="AT90" s="48">
        <v>42</v>
      </c>
      <c r="AU90" s="48">
        <v>23</v>
      </c>
      <c r="AV90" s="48">
        <v>30</v>
      </c>
      <c r="AW90" s="48">
        <v>35</v>
      </c>
      <c r="AX90" s="48">
        <v>40</v>
      </c>
      <c r="AY90" s="48">
        <v>34</v>
      </c>
      <c r="AZ90" s="48">
        <v>23</v>
      </c>
      <c r="BA90" s="48">
        <v>30</v>
      </c>
      <c r="BB90" s="49" t="s">
        <v>12</v>
      </c>
      <c r="BC90" s="28">
        <f>SUM(B90:BB90)</f>
        <v>2310</v>
      </c>
      <c r="BE90" s="10"/>
    </row>
    <row r="91" spans="1:57" ht="12">
      <c r="A91" s="11" t="s">
        <v>13</v>
      </c>
      <c r="B91" s="12">
        <v>25</v>
      </c>
      <c r="C91" s="12">
        <v>21</v>
      </c>
      <c r="D91" s="12">
        <v>4</v>
      </c>
      <c r="E91" s="12">
        <v>16</v>
      </c>
      <c r="F91" s="12">
        <v>15</v>
      </c>
      <c r="G91" s="12">
        <v>15</v>
      </c>
      <c r="H91" s="12">
        <v>17</v>
      </c>
      <c r="I91" s="12">
        <v>13</v>
      </c>
      <c r="J91" s="12">
        <v>10</v>
      </c>
      <c r="K91" s="12">
        <v>6</v>
      </c>
      <c r="L91" s="12">
        <v>25</v>
      </c>
      <c r="M91" s="12">
        <v>11</v>
      </c>
      <c r="N91" s="12">
        <v>16</v>
      </c>
      <c r="O91" s="13">
        <v>2</v>
      </c>
      <c r="P91" s="13">
        <v>10</v>
      </c>
      <c r="Q91" s="13">
        <v>27</v>
      </c>
      <c r="R91" s="13">
        <v>10</v>
      </c>
      <c r="S91" s="13">
        <v>12</v>
      </c>
      <c r="T91" s="13">
        <v>14</v>
      </c>
      <c r="U91" s="13">
        <v>8</v>
      </c>
      <c r="V91" s="13">
        <v>5</v>
      </c>
      <c r="W91" s="13">
        <v>22</v>
      </c>
      <c r="X91" s="13">
        <v>7</v>
      </c>
      <c r="Y91" s="13">
        <v>17</v>
      </c>
      <c r="Z91" s="13">
        <v>14</v>
      </c>
      <c r="AA91" s="13">
        <v>10</v>
      </c>
      <c r="AB91" s="13">
        <v>6</v>
      </c>
      <c r="AC91" s="13">
        <v>20</v>
      </c>
      <c r="AD91" s="13">
        <v>7</v>
      </c>
      <c r="AE91" s="13">
        <v>6</v>
      </c>
      <c r="AF91" s="13">
        <v>13</v>
      </c>
      <c r="AG91" s="13">
        <v>15</v>
      </c>
      <c r="AH91" s="13">
        <v>4</v>
      </c>
      <c r="AI91" s="13">
        <v>18</v>
      </c>
      <c r="AJ91" s="13">
        <v>8</v>
      </c>
      <c r="AK91" s="13">
        <v>8</v>
      </c>
      <c r="AL91" s="13">
        <v>18</v>
      </c>
      <c r="AM91" s="13">
        <v>20</v>
      </c>
      <c r="AN91" s="13">
        <v>20</v>
      </c>
      <c r="AO91" s="13">
        <v>16</v>
      </c>
      <c r="AP91" s="13">
        <v>21</v>
      </c>
      <c r="AQ91" s="13">
        <v>26</v>
      </c>
      <c r="AR91" s="13">
        <v>30</v>
      </c>
      <c r="AS91" s="13">
        <v>14</v>
      </c>
      <c r="AT91" s="13">
        <v>29</v>
      </c>
      <c r="AU91" s="13">
        <v>20</v>
      </c>
      <c r="AV91" s="13">
        <v>16</v>
      </c>
      <c r="AW91" s="13">
        <v>24</v>
      </c>
      <c r="AX91" s="13">
        <v>20</v>
      </c>
      <c r="AY91" s="13">
        <v>23</v>
      </c>
      <c r="AZ91" s="13">
        <v>32</v>
      </c>
      <c r="BA91" s="13">
        <v>26</v>
      </c>
      <c r="BB91" s="14" t="s">
        <v>12</v>
      </c>
      <c r="BC91" s="15">
        <f>SUM(B91:BB91)</f>
        <v>812</v>
      </c>
      <c r="BE91" s="10"/>
    </row>
    <row r="92" spans="1:57" ht="12.75" customHeight="1">
      <c r="A92" s="11" t="s">
        <v>14</v>
      </c>
      <c r="B92" s="12">
        <v>153</v>
      </c>
      <c r="C92" s="12">
        <v>131</v>
      </c>
      <c r="D92" s="12">
        <v>120</v>
      </c>
      <c r="E92" s="12">
        <v>147</v>
      </c>
      <c r="F92" s="12">
        <v>143</v>
      </c>
      <c r="G92" s="12">
        <v>181</v>
      </c>
      <c r="H92" s="12">
        <v>168</v>
      </c>
      <c r="I92" s="12">
        <v>134</v>
      </c>
      <c r="J92" s="12">
        <v>189</v>
      </c>
      <c r="K92" s="12">
        <v>181</v>
      </c>
      <c r="L92" s="12">
        <v>244</v>
      </c>
      <c r="M92" s="12">
        <v>212</v>
      </c>
      <c r="N92" s="12">
        <v>240</v>
      </c>
      <c r="O92" s="13">
        <v>207</v>
      </c>
      <c r="P92" s="13">
        <v>313</v>
      </c>
      <c r="Q92" s="13">
        <v>259</v>
      </c>
      <c r="R92" s="13">
        <v>243</v>
      </c>
      <c r="S92" s="13">
        <v>104</v>
      </c>
      <c r="T92" s="13">
        <v>181</v>
      </c>
      <c r="U92" s="13">
        <v>157</v>
      </c>
      <c r="V92" s="13">
        <v>166</v>
      </c>
      <c r="W92" s="13">
        <v>176</v>
      </c>
      <c r="X92" s="13">
        <v>137</v>
      </c>
      <c r="Y92" s="13">
        <v>120</v>
      </c>
      <c r="Z92" s="13">
        <v>119</v>
      </c>
      <c r="AA92" s="13">
        <v>104</v>
      </c>
      <c r="AB92" s="13">
        <v>110</v>
      </c>
      <c r="AC92" s="13">
        <v>98</v>
      </c>
      <c r="AD92" s="13">
        <v>97</v>
      </c>
      <c r="AE92" s="13">
        <v>119</v>
      </c>
      <c r="AF92" s="13">
        <v>128</v>
      </c>
      <c r="AG92" s="13">
        <v>104</v>
      </c>
      <c r="AH92" s="13">
        <v>104</v>
      </c>
      <c r="AI92" s="13">
        <v>144</v>
      </c>
      <c r="AJ92" s="13">
        <v>107</v>
      </c>
      <c r="AK92" s="13">
        <v>134</v>
      </c>
      <c r="AL92" s="13">
        <v>183</v>
      </c>
      <c r="AM92" s="13">
        <v>171</v>
      </c>
      <c r="AN92" s="13">
        <v>104</v>
      </c>
      <c r="AO92" s="13">
        <v>178</v>
      </c>
      <c r="AP92" s="13">
        <v>143</v>
      </c>
      <c r="AQ92" s="13">
        <v>180</v>
      </c>
      <c r="AR92" s="13">
        <v>152</v>
      </c>
      <c r="AS92" s="13">
        <v>147</v>
      </c>
      <c r="AT92" s="13">
        <v>161</v>
      </c>
      <c r="AU92" s="13">
        <v>140</v>
      </c>
      <c r="AV92" s="13">
        <v>121</v>
      </c>
      <c r="AW92" s="13">
        <v>138</v>
      </c>
      <c r="AX92" s="13">
        <v>102</v>
      </c>
      <c r="AY92" s="13">
        <v>150</v>
      </c>
      <c r="AZ92" s="13">
        <v>104</v>
      </c>
      <c r="BA92" s="13">
        <v>127</v>
      </c>
      <c r="BB92" s="14" t="s">
        <v>12</v>
      </c>
      <c r="BC92" s="15">
        <f>SUM(B92:BB92)</f>
        <v>7975</v>
      </c>
      <c r="BE92" s="10"/>
    </row>
    <row r="93" spans="1:57" ht="12">
      <c r="A93" s="11" t="s">
        <v>15</v>
      </c>
      <c r="B93" s="12">
        <v>101</v>
      </c>
      <c r="C93" s="12">
        <v>104</v>
      </c>
      <c r="D93" s="12">
        <v>112</v>
      </c>
      <c r="E93" s="12">
        <v>114</v>
      </c>
      <c r="F93" s="12">
        <v>117</v>
      </c>
      <c r="G93" s="12">
        <v>119</v>
      </c>
      <c r="H93" s="12">
        <v>129</v>
      </c>
      <c r="I93" s="12">
        <v>127</v>
      </c>
      <c r="J93" s="12">
        <v>135</v>
      </c>
      <c r="K93" s="12">
        <v>151</v>
      </c>
      <c r="L93" s="12">
        <v>113</v>
      </c>
      <c r="M93" s="12">
        <v>195</v>
      </c>
      <c r="N93" s="12">
        <v>195</v>
      </c>
      <c r="O93" s="13">
        <v>154</v>
      </c>
      <c r="P93" s="13">
        <v>189</v>
      </c>
      <c r="Q93" s="13">
        <v>201</v>
      </c>
      <c r="R93" s="13">
        <v>185</v>
      </c>
      <c r="S93" s="13">
        <v>112</v>
      </c>
      <c r="T93" s="13">
        <v>148</v>
      </c>
      <c r="U93" s="13">
        <v>106</v>
      </c>
      <c r="V93" s="13">
        <v>122</v>
      </c>
      <c r="W93" s="13">
        <v>132</v>
      </c>
      <c r="X93" s="13">
        <v>125</v>
      </c>
      <c r="Y93" s="13">
        <v>134</v>
      </c>
      <c r="Z93" s="13">
        <v>107</v>
      </c>
      <c r="AA93" s="13">
        <v>112</v>
      </c>
      <c r="AB93" s="13">
        <v>106</v>
      </c>
      <c r="AC93" s="13">
        <v>98</v>
      </c>
      <c r="AD93" s="13">
        <v>90</v>
      </c>
      <c r="AE93" s="13">
        <v>124</v>
      </c>
      <c r="AF93" s="13">
        <v>98</v>
      </c>
      <c r="AG93" s="13">
        <v>123</v>
      </c>
      <c r="AH93" s="13">
        <v>116</v>
      </c>
      <c r="AI93" s="13">
        <v>138</v>
      </c>
      <c r="AJ93" s="13">
        <v>148</v>
      </c>
      <c r="AK93" s="13">
        <v>126</v>
      </c>
      <c r="AL93" s="13">
        <v>145</v>
      </c>
      <c r="AM93" s="13">
        <v>168</v>
      </c>
      <c r="AN93" s="13">
        <v>126</v>
      </c>
      <c r="AO93" s="13">
        <v>121</v>
      </c>
      <c r="AP93" s="13">
        <v>113</v>
      </c>
      <c r="AQ93" s="13">
        <v>122</v>
      </c>
      <c r="AR93" s="13">
        <v>135</v>
      </c>
      <c r="AS93" s="13">
        <v>102</v>
      </c>
      <c r="AT93" s="13">
        <v>143</v>
      </c>
      <c r="AU93" s="13">
        <v>128</v>
      </c>
      <c r="AV93" s="13">
        <v>95</v>
      </c>
      <c r="AW93" s="13">
        <v>98</v>
      </c>
      <c r="AX93" s="13">
        <v>104</v>
      </c>
      <c r="AY93" s="13">
        <v>98</v>
      </c>
      <c r="AZ93" s="13">
        <v>75</v>
      </c>
      <c r="BA93" s="13">
        <v>102</v>
      </c>
      <c r="BB93" s="14" t="s">
        <v>12</v>
      </c>
      <c r="BC93" s="15">
        <f>SUM(B93:BB93)</f>
        <v>6581</v>
      </c>
      <c r="BE93" s="10"/>
    </row>
    <row r="94" spans="1:57" ht="13.5" customHeight="1" thickBot="1">
      <c r="A94" s="16" t="s">
        <v>16</v>
      </c>
      <c r="B94" s="12">
        <v>89</v>
      </c>
      <c r="C94" s="12">
        <v>90</v>
      </c>
      <c r="D94" s="12">
        <v>53</v>
      </c>
      <c r="E94" s="12">
        <v>56</v>
      </c>
      <c r="F94" s="12">
        <v>72</v>
      </c>
      <c r="G94" s="12">
        <v>89</v>
      </c>
      <c r="H94" s="12">
        <v>85</v>
      </c>
      <c r="I94" s="12">
        <v>73</v>
      </c>
      <c r="J94" s="12">
        <v>84</v>
      </c>
      <c r="K94" s="12">
        <v>105</v>
      </c>
      <c r="L94" s="12">
        <v>94</v>
      </c>
      <c r="M94" s="12">
        <v>137</v>
      </c>
      <c r="N94" s="12">
        <v>133</v>
      </c>
      <c r="O94" s="17">
        <v>134</v>
      </c>
      <c r="P94" s="17">
        <v>193</v>
      </c>
      <c r="Q94" s="17">
        <v>166</v>
      </c>
      <c r="R94" s="17">
        <v>119</v>
      </c>
      <c r="S94" s="17">
        <v>152</v>
      </c>
      <c r="T94" s="17">
        <v>91</v>
      </c>
      <c r="U94" s="17">
        <v>87</v>
      </c>
      <c r="V94" s="17">
        <v>104</v>
      </c>
      <c r="W94" s="17">
        <v>112</v>
      </c>
      <c r="X94" s="17">
        <v>73</v>
      </c>
      <c r="Y94" s="17">
        <v>113</v>
      </c>
      <c r="Z94" s="17">
        <v>62</v>
      </c>
      <c r="AA94" s="17">
        <v>70</v>
      </c>
      <c r="AB94" s="17">
        <v>68</v>
      </c>
      <c r="AC94" s="17">
        <v>44</v>
      </c>
      <c r="AD94" s="17">
        <v>61</v>
      </c>
      <c r="AE94" s="17">
        <v>57</v>
      </c>
      <c r="AF94" s="17">
        <v>97</v>
      </c>
      <c r="AG94" s="17">
        <v>84</v>
      </c>
      <c r="AH94" s="17">
        <v>98</v>
      </c>
      <c r="AI94" s="17">
        <v>135</v>
      </c>
      <c r="AJ94" s="17">
        <v>121</v>
      </c>
      <c r="AK94" s="17">
        <v>117</v>
      </c>
      <c r="AL94" s="17">
        <v>152</v>
      </c>
      <c r="AM94" s="17">
        <v>127</v>
      </c>
      <c r="AN94" s="17">
        <v>81</v>
      </c>
      <c r="AO94" s="17">
        <v>118</v>
      </c>
      <c r="AP94" s="17">
        <v>72</v>
      </c>
      <c r="AQ94" s="17">
        <v>73</v>
      </c>
      <c r="AR94" s="17">
        <v>84</v>
      </c>
      <c r="AS94" s="17">
        <v>89</v>
      </c>
      <c r="AT94" s="17">
        <v>87</v>
      </c>
      <c r="AU94" s="17">
        <v>85</v>
      </c>
      <c r="AV94" s="17">
        <v>73</v>
      </c>
      <c r="AW94" s="17">
        <v>64</v>
      </c>
      <c r="AX94" s="17">
        <v>70</v>
      </c>
      <c r="AY94" s="17">
        <v>90</v>
      </c>
      <c r="AZ94" s="17">
        <v>74</v>
      </c>
      <c r="BA94" s="17">
        <v>98</v>
      </c>
      <c r="BB94" s="18" t="s">
        <v>12</v>
      </c>
      <c r="BC94" s="15">
        <f>SUM(B94:BB94)</f>
        <v>4955</v>
      </c>
      <c r="BD94" s="19"/>
      <c r="BE94" s="20"/>
    </row>
    <row r="95" spans="1:55" s="4" customFormat="1" ht="12" thickBot="1">
      <c r="A95" s="21" t="s">
        <v>17</v>
      </c>
      <c r="B95" s="22">
        <f aca="true" t="shared" si="4" ref="B95:AG95">SUM(B90:B94)</f>
        <v>421</v>
      </c>
      <c r="C95" s="22">
        <f t="shared" si="4"/>
        <v>390</v>
      </c>
      <c r="D95" s="22">
        <f t="shared" si="4"/>
        <v>307</v>
      </c>
      <c r="E95" s="22">
        <f t="shared" si="4"/>
        <v>374</v>
      </c>
      <c r="F95" s="22">
        <f t="shared" si="4"/>
        <v>402</v>
      </c>
      <c r="G95" s="22">
        <f t="shared" si="4"/>
        <v>433</v>
      </c>
      <c r="H95" s="22">
        <f t="shared" si="4"/>
        <v>431</v>
      </c>
      <c r="I95" s="22">
        <f t="shared" si="4"/>
        <v>387</v>
      </c>
      <c r="J95" s="22">
        <f t="shared" si="4"/>
        <v>458</v>
      </c>
      <c r="K95" s="22">
        <f t="shared" si="4"/>
        <v>486</v>
      </c>
      <c r="L95" s="22">
        <f t="shared" si="4"/>
        <v>540</v>
      </c>
      <c r="M95" s="22">
        <f t="shared" si="4"/>
        <v>629</v>
      </c>
      <c r="N95" s="22">
        <f t="shared" si="4"/>
        <v>642</v>
      </c>
      <c r="O95" s="22">
        <f t="shared" si="4"/>
        <v>551</v>
      </c>
      <c r="P95" s="22">
        <f t="shared" si="4"/>
        <v>772</v>
      </c>
      <c r="Q95" s="22">
        <f t="shared" si="4"/>
        <v>739</v>
      </c>
      <c r="R95" s="22">
        <f t="shared" si="4"/>
        <v>632</v>
      </c>
      <c r="S95" s="22">
        <f t="shared" si="4"/>
        <v>413</v>
      </c>
      <c r="T95" s="22">
        <f t="shared" si="4"/>
        <v>462</v>
      </c>
      <c r="U95" s="22">
        <f t="shared" si="4"/>
        <v>390</v>
      </c>
      <c r="V95" s="22">
        <f t="shared" si="4"/>
        <v>428</v>
      </c>
      <c r="W95" s="22">
        <f t="shared" si="4"/>
        <v>482</v>
      </c>
      <c r="X95" s="22">
        <f t="shared" si="4"/>
        <v>370</v>
      </c>
      <c r="Y95" s="22">
        <f t="shared" si="4"/>
        <v>426</v>
      </c>
      <c r="Z95" s="22">
        <f t="shared" si="4"/>
        <v>343</v>
      </c>
      <c r="AA95" s="22">
        <f t="shared" si="4"/>
        <v>323</v>
      </c>
      <c r="AB95" s="22">
        <f t="shared" si="4"/>
        <v>334</v>
      </c>
      <c r="AC95" s="22">
        <f t="shared" si="4"/>
        <v>288</v>
      </c>
      <c r="AD95" s="22">
        <f t="shared" si="4"/>
        <v>283</v>
      </c>
      <c r="AE95" s="22">
        <f t="shared" si="4"/>
        <v>327</v>
      </c>
      <c r="AF95" s="22">
        <f t="shared" si="4"/>
        <v>351</v>
      </c>
      <c r="AG95" s="22">
        <f t="shared" si="4"/>
        <v>365</v>
      </c>
      <c r="AH95" s="22">
        <f aca="true" t="shared" si="5" ref="AH95:BC95">SUM(AH90:AH94)</f>
        <v>360</v>
      </c>
      <c r="AI95" s="22">
        <f t="shared" si="5"/>
        <v>490</v>
      </c>
      <c r="AJ95" s="22">
        <f t="shared" si="5"/>
        <v>443</v>
      </c>
      <c r="AK95" s="22">
        <f t="shared" si="5"/>
        <v>440</v>
      </c>
      <c r="AL95" s="22">
        <f t="shared" si="5"/>
        <v>546</v>
      </c>
      <c r="AM95" s="22">
        <f t="shared" si="5"/>
        <v>572</v>
      </c>
      <c r="AN95" s="22">
        <f t="shared" si="5"/>
        <v>382</v>
      </c>
      <c r="AO95" s="22">
        <f t="shared" si="5"/>
        <v>500</v>
      </c>
      <c r="AP95" s="22">
        <f t="shared" si="5"/>
        <v>397</v>
      </c>
      <c r="AQ95" s="22">
        <f t="shared" si="5"/>
        <v>466</v>
      </c>
      <c r="AR95" s="22">
        <f t="shared" si="5"/>
        <v>474</v>
      </c>
      <c r="AS95" s="22">
        <f t="shared" si="5"/>
        <v>410</v>
      </c>
      <c r="AT95" s="22">
        <f t="shared" si="5"/>
        <v>462</v>
      </c>
      <c r="AU95" s="22">
        <f t="shared" si="5"/>
        <v>396</v>
      </c>
      <c r="AV95" s="22">
        <f t="shared" si="5"/>
        <v>335</v>
      </c>
      <c r="AW95" s="22">
        <f t="shared" si="5"/>
        <v>359</v>
      </c>
      <c r="AX95" s="22">
        <f t="shared" si="5"/>
        <v>336</v>
      </c>
      <c r="AY95" s="22">
        <f t="shared" si="5"/>
        <v>395</v>
      </c>
      <c r="AZ95" s="22">
        <f t="shared" si="5"/>
        <v>308</v>
      </c>
      <c r="BA95" s="22">
        <f t="shared" si="5"/>
        <v>383</v>
      </c>
      <c r="BB95" s="22">
        <f t="shared" si="5"/>
        <v>0</v>
      </c>
      <c r="BC95" s="23">
        <f t="shared" si="5"/>
        <v>22633</v>
      </c>
    </row>
    <row r="96" ht="11.25">
      <c r="A96" s="24" t="s">
        <v>18</v>
      </c>
    </row>
    <row r="97" ht="11.25">
      <c r="A97" s="24"/>
    </row>
    <row r="99" spans="1:3" ht="11.25">
      <c r="A99" s="7"/>
      <c r="B99" s="45"/>
      <c r="C99" s="46"/>
    </row>
    <row r="100" spans="1:57" ht="11.25">
      <c r="A100" s="8" t="s">
        <v>57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95"/>
      <c r="P100" s="95"/>
      <c r="Q100" s="95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</row>
    <row r="101" ht="12" thickBot="1"/>
    <row r="102" spans="1:56" ht="13.5" customHeight="1" thickBot="1">
      <c r="A102" s="108" t="s">
        <v>8</v>
      </c>
      <c r="B102" s="115" t="s">
        <v>9</v>
      </c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7"/>
      <c r="BD102" s="85"/>
    </row>
    <row r="103" spans="1:56" ht="12" thickBot="1">
      <c r="A103" s="109"/>
      <c r="B103" s="99">
        <v>1</v>
      </c>
      <c r="C103" s="100">
        <v>2</v>
      </c>
      <c r="D103" s="100">
        <v>3</v>
      </c>
      <c r="E103" s="100">
        <v>4</v>
      </c>
      <c r="F103" s="100">
        <v>5</v>
      </c>
      <c r="G103" s="100">
        <v>6</v>
      </c>
      <c r="H103" s="100">
        <v>7</v>
      </c>
      <c r="I103" s="100">
        <v>8</v>
      </c>
      <c r="J103" s="100">
        <v>9</v>
      </c>
      <c r="K103" s="100">
        <v>10</v>
      </c>
      <c r="L103" s="100">
        <v>11</v>
      </c>
      <c r="M103" s="100">
        <v>12</v>
      </c>
      <c r="N103" s="100">
        <v>13</v>
      </c>
      <c r="O103" s="100">
        <v>14</v>
      </c>
      <c r="P103" s="100">
        <v>15</v>
      </c>
      <c r="Q103" s="100">
        <v>16</v>
      </c>
      <c r="R103" s="100">
        <v>17</v>
      </c>
      <c r="S103" s="100">
        <v>18</v>
      </c>
      <c r="T103" s="100">
        <v>19</v>
      </c>
      <c r="U103" s="100">
        <v>20</v>
      </c>
      <c r="V103" s="100">
        <v>21</v>
      </c>
      <c r="W103" s="100">
        <v>22</v>
      </c>
      <c r="X103" s="100">
        <v>23</v>
      </c>
      <c r="Y103" s="100">
        <v>24</v>
      </c>
      <c r="Z103" s="100">
        <v>25</v>
      </c>
      <c r="AA103" s="100">
        <v>26</v>
      </c>
      <c r="AB103" s="100">
        <v>27</v>
      </c>
      <c r="AC103" s="100">
        <v>28</v>
      </c>
      <c r="AD103" s="100">
        <v>29</v>
      </c>
      <c r="AE103" s="100">
        <v>30</v>
      </c>
      <c r="AF103" s="100">
        <v>31</v>
      </c>
      <c r="AG103" s="100">
        <v>32</v>
      </c>
      <c r="AH103" s="100">
        <v>33</v>
      </c>
      <c r="AI103" s="100">
        <v>34</v>
      </c>
      <c r="AJ103" s="100">
        <v>35</v>
      </c>
      <c r="AK103" s="100">
        <v>36</v>
      </c>
      <c r="AL103" s="100">
        <v>37</v>
      </c>
      <c r="AM103" s="100">
        <v>38</v>
      </c>
      <c r="AN103" s="100">
        <v>39</v>
      </c>
      <c r="AO103" s="100">
        <v>40</v>
      </c>
      <c r="AP103" s="100">
        <v>41</v>
      </c>
      <c r="AQ103" s="100">
        <v>42</v>
      </c>
      <c r="AR103" s="100">
        <v>43</v>
      </c>
      <c r="AS103" s="100">
        <v>44</v>
      </c>
      <c r="AT103" s="100">
        <v>45</v>
      </c>
      <c r="AU103" s="100">
        <v>46</v>
      </c>
      <c r="AV103" s="100">
        <v>47</v>
      </c>
      <c r="AW103" s="100">
        <v>48</v>
      </c>
      <c r="AX103" s="100">
        <v>49</v>
      </c>
      <c r="AY103" s="100">
        <v>50</v>
      </c>
      <c r="AZ103" s="100">
        <v>51</v>
      </c>
      <c r="BA103" s="100">
        <v>52</v>
      </c>
      <c r="BB103" s="101">
        <v>53</v>
      </c>
      <c r="BC103" s="102" t="s">
        <v>10</v>
      </c>
      <c r="BD103" s="10"/>
    </row>
    <row r="104" spans="1:56" ht="11.25">
      <c r="A104" s="43" t="s">
        <v>11</v>
      </c>
      <c r="B104" s="47" t="s">
        <v>12</v>
      </c>
      <c r="C104" s="48" t="s">
        <v>12</v>
      </c>
      <c r="D104" s="48" t="s">
        <v>12</v>
      </c>
      <c r="E104" s="48" t="s">
        <v>12</v>
      </c>
      <c r="F104" s="48" t="s">
        <v>12</v>
      </c>
      <c r="G104" s="48" t="s">
        <v>12</v>
      </c>
      <c r="H104" s="48" t="s">
        <v>12</v>
      </c>
      <c r="I104" s="48" t="s">
        <v>12</v>
      </c>
      <c r="J104" s="48" t="s">
        <v>12</v>
      </c>
      <c r="K104" s="48" t="s">
        <v>12</v>
      </c>
      <c r="L104" s="48" t="s">
        <v>12</v>
      </c>
      <c r="M104" s="48" t="s">
        <v>12</v>
      </c>
      <c r="N104" s="48" t="s">
        <v>12</v>
      </c>
      <c r="O104" s="48" t="s">
        <v>12</v>
      </c>
      <c r="P104" s="48" t="s">
        <v>12</v>
      </c>
      <c r="Q104" s="48" t="s">
        <v>12</v>
      </c>
      <c r="R104" s="48" t="s">
        <v>12</v>
      </c>
      <c r="S104" s="48" t="s">
        <v>12</v>
      </c>
      <c r="T104" s="48" t="s">
        <v>12</v>
      </c>
      <c r="U104" s="48" t="s">
        <v>12</v>
      </c>
      <c r="V104" s="48" t="s">
        <v>12</v>
      </c>
      <c r="W104" s="48" t="s">
        <v>12</v>
      </c>
      <c r="X104" s="48" t="s">
        <v>12</v>
      </c>
      <c r="Y104" s="48" t="s">
        <v>12</v>
      </c>
      <c r="Z104" s="48" t="s">
        <v>12</v>
      </c>
      <c r="AA104" s="48" t="s">
        <v>12</v>
      </c>
      <c r="AB104" s="48" t="s">
        <v>12</v>
      </c>
      <c r="AC104" s="48" t="s">
        <v>12</v>
      </c>
      <c r="AD104" s="48" t="s">
        <v>12</v>
      </c>
      <c r="AE104" s="48" t="s">
        <v>12</v>
      </c>
      <c r="AF104" s="48" t="s">
        <v>12</v>
      </c>
      <c r="AG104" s="48" t="s">
        <v>12</v>
      </c>
      <c r="AH104" s="48" t="s">
        <v>12</v>
      </c>
      <c r="AI104" s="48" t="s">
        <v>12</v>
      </c>
      <c r="AJ104" s="48" t="s">
        <v>12</v>
      </c>
      <c r="AK104" s="48" t="s">
        <v>12</v>
      </c>
      <c r="AL104" s="48" t="s">
        <v>12</v>
      </c>
      <c r="AM104" s="48" t="s">
        <v>12</v>
      </c>
      <c r="AN104" s="48" t="s">
        <v>12</v>
      </c>
      <c r="AO104" s="48" t="s">
        <v>12</v>
      </c>
      <c r="AP104" s="48" t="s">
        <v>12</v>
      </c>
      <c r="AQ104" s="48" t="s">
        <v>12</v>
      </c>
      <c r="AR104" s="48" t="s">
        <v>12</v>
      </c>
      <c r="AS104" s="48" t="s">
        <v>12</v>
      </c>
      <c r="AT104" s="48" t="s">
        <v>12</v>
      </c>
      <c r="AU104" s="48" t="s">
        <v>12</v>
      </c>
      <c r="AV104" s="48" t="s">
        <v>12</v>
      </c>
      <c r="AW104" s="48" t="s">
        <v>12</v>
      </c>
      <c r="AX104" s="48" t="s">
        <v>12</v>
      </c>
      <c r="AY104" s="48" t="s">
        <v>12</v>
      </c>
      <c r="AZ104" s="48" t="s">
        <v>12</v>
      </c>
      <c r="BA104" s="48" t="s">
        <v>12</v>
      </c>
      <c r="BB104" s="49" t="s">
        <v>12</v>
      </c>
      <c r="BC104" s="28">
        <f>SUM(B104:BB104)</f>
        <v>0</v>
      </c>
      <c r="BD104" s="10"/>
    </row>
    <row r="105" spans="1:56" ht="11.25">
      <c r="A105" s="43" t="s">
        <v>13</v>
      </c>
      <c r="B105" s="32" t="s">
        <v>12</v>
      </c>
      <c r="C105" s="13" t="s">
        <v>12</v>
      </c>
      <c r="D105" s="13" t="s">
        <v>12</v>
      </c>
      <c r="E105" s="13" t="s">
        <v>12</v>
      </c>
      <c r="F105" s="13" t="s">
        <v>12</v>
      </c>
      <c r="G105" s="13" t="s">
        <v>12</v>
      </c>
      <c r="H105" s="13" t="s">
        <v>12</v>
      </c>
      <c r="I105" s="13" t="s">
        <v>12</v>
      </c>
      <c r="J105" s="13" t="s">
        <v>12</v>
      </c>
      <c r="K105" s="13" t="s">
        <v>12</v>
      </c>
      <c r="L105" s="13" t="s">
        <v>12</v>
      </c>
      <c r="M105" s="13" t="s">
        <v>12</v>
      </c>
      <c r="N105" s="13" t="s">
        <v>12</v>
      </c>
      <c r="O105" s="13" t="s">
        <v>12</v>
      </c>
      <c r="P105" s="13" t="s">
        <v>12</v>
      </c>
      <c r="Q105" s="13" t="s">
        <v>12</v>
      </c>
      <c r="R105" s="13" t="s">
        <v>12</v>
      </c>
      <c r="S105" s="13" t="s">
        <v>12</v>
      </c>
      <c r="T105" s="13" t="s">
        <v>12</v>
      </c>
      <c r="U105" s="13" t="s">
        <v>12</v>
      </c>
      <c r="V105" s="13" t="s">
        <v>12</v>
      </c>
      <c r="W105" s="13" t="s">
        <v>12</v>
      </c>
      <c r="X105" s="13" t="s">
        <v>12</v>
      </c>
      <c r="Y105" s="13" t="s">
        <v>12</v>
      </c>
      <c r="Z105" s="13" t="s">
        <v>12</v>
      </c>
      <c r="AA105" s="13" t="s">
        <v>12</v>
      </c>
      <c r="AB105" s="13" t="s">
        <v>12</v>
      </c>
      <c r="AC105" s="13" t="s">
        <v>12</v>
      </c>
      <c r="AD105" s="13" t="s">
        <v>12</v>
      </c>
      <c r="AE105" s="13" t="s">
        <v>12</v>
      </c>
      <c r="AF105" s="13" t="s">
        <v>12</v>
      </c>
      <c r="AG105" s="13" t="s">
        <v>12</v>
      </c>
      <c r="AH105" s="13" t="s">
        <v>12</v>
      </c>
      <c r="AI105" s="13" t="s">
        <v>12</v>
      </c>
      <c r="AJ105" s="13" t="s">
        <v>12</v>
      </c>
      <c r="AK105" s="13" t="s">
        <v>12</v>
      </c>
      <c r="AL105" s="13" t="s">
        <v>12</v>
      </c>
      <c r="AM105" s="13" t="s">
        <v>12</v>
      </c>
      <c r="AN105" s="13" t="s">
        <v>12</v>
      </c>
      <c r="AO105" s="13" t="s">
        <v>12</v>
      </c>
      <c r="AP105" s="13" t="s">
        <v>12</v>
      </c>
      <c r="AQ105" s="13" t="s">
        <v>12</v>
      </c>
      <c r="AR105" s="13" t="s">
        <v>12</v>
      </c>
      <c r="AS105" s="13" t="s">
        <v>12</v>
      </c>
      <c r="AT105" s="13" t="s">
        <v>12</v>
      </c>
      <c r="AU105" s="13" t="s">
        <v>12</v>
      </c>
      <c r="AV105" s="13" t="s">
        <v>12</v>
      </c>
      <c r="AW105" s="13" t="s">
        <v>12</v>
      </c>
      <c r="AX105" s="13" t="s">
        <v>12</v>
      </c>
      <c r="AY105" s="13" t="s">
        <v>12</v>
      </c>
      <c r="AZ105" s="13" t="s">
        <v>12</v>
      </c>
      <c r="BA105" s="13" t="s">
        <v>12</v>
      </c>
      <c r="BB105" s="14" t="s">
        <v>12</v>
      </c>
      <c r="BC105" s="28">
        <f>SUM(B105:BB105)</f>
        <v>0</v>
      </c>
      <c r="BD105" s="10"/>
    </row>
    <row r="106" spans="1:56" ht="11.25">
      <c r="A106" s="43" t="s">
        <v>14</v>
      </c>
      <c r="B106" s="32" t="s">
        <v>12</v>
      </c>
      <c r="C106" s="13" t="s">
        <v>12</v>
      </c>
      <c r="D106" s="13" t="s">
        <v>12</v>
      </c>
      <c r="E106" s="13" t="s">
        <v>12</v>
      </c>
      <c r="F106" s="13" t="s">
        <v>12</v>
      </c>
      <c r="G106" s="13" t="s">
        <v>12</v>
      </c>
      <c r="H106" s="13" t="s">
        <v>12</v>
      </c>
      <c r="I106" s="13" t="s">
        <v>12</v>
      </c>
      <c r="J106" s="13" t="s">
        <v>12</v>
      </c>
      <c r="K106" s="13" t="s">
        <v>12</v>
      </c>
      <c r="L106" s="13" t="s">
        <v>12</v>
      </c>
      <c r="M106" s="13" t="s">
        <v>12</v>
      </c>
      <c r="N106" s="13" t="s">
        <v>12</v>
      </c>
      <c r="O106" s="13" t="s">
        <v>12</v>
      </c>
      <c r="P106" s="13" t="s">
        <v>12</v>
      </c>
      <c r="Q106" s="13" t="s">
        <v>12</v>
      </c>
      <c r="R106" s="13" t="s">
        <v>12</v>
      </c>
      <c r="S106" s="13" t="s">
        <v>12</v>
      </c>
      <c r="T106" s="13" t="s">
        <v>12</v>
      </c>
      <c r="U106" s="13" t="s">
        <v>12</v>
      </c>
      <c r="V106" s="13" t="s">
        <v>12</v>
      </c>
      <c r="W106" s="13" t="s">
        <v>12</v>
      </c>
      <c r="X106" s="13" t="s">
        <v>12</v>
      </c>
      <c r="Y106" s="13" t="s">
        <v>12</v>
      </c>
      <c r="Z106" s="13" t="s">
        <v>12</v>
      </c>
      <c r="AA106" s="13" t="s">
        <v>12</v>
      </c>
      <c r="AB106" s="13" t="s">
        <v>12</v>
      </c>
      <c r="AC106" s="13" t="s">
        <v>12</v>
      </c>
      <c r="AD106" s="13" t="s">
        <v>12</v>
      </c>
      <c r="AE106" s="13" t="s">
        <v>12</v>
      </c>
      <c r="AF106" s="13" t="s">
        <v>12</v>
      </c>
      <c r="AG106" s="13" t="s">
        <v>12</v>
      </c>
      <c r="AH106" s="13" t="s">
        <v>12</v>
      </c>
      <c r="AI106" s="13" t="s">
        <v>12</v>
      </c>
      <c r="AJ106" s="13" t="s">
        <v>12</v>
      </c>
      <c r="AK106" s="13" t="s">
        <v>12</v>
      </c>
      <c r="AL106" s="13" t="s">
        <v>12</v>
      </c>
      <c r="AM106" s="13" t="s">
        <v>12</v>
      </c>
      <c r="AN106" s="13" t="s">
        <v>12</v>
      </c>
      <c r="AO106" s="13" t="s">
        <v>12</v>
      </c>
      <c r="AP106" s="13" t="s">
        <v>12</v>
      </c>
      <c r="AQ106" s="13" t="s">
        <v>12</v>
      </c>
      <c r="AR106" s="13" t="s">
        <v>12</v>
      </c>
      <c r="AS106" s="13" t="s">
        <v>12</v>
      </c>
      <c r="AT106" s="13" t="s">
        <v>12</v>
      </c>
      <c r="AU106" s="13" t="s">
        <v>12</v>
      </c>
      <c r="AV106" s="13" t="s">
        <v>12</v>
      </c>
      <c r="AW106" s="13" t="s">
        <v>12</v>
      </c>
      <c r="AX106" s="13" t="s">
        <v>12</v>
      </c>
      <c r="AY106" s="13" t="s">
        <v>12</v>
      </c>
      <c r="AZ106" s="13" t="s">
        <v>12</v>
      </c>
      <c r="BA106" s="13" t="s">
        <v>12</v>
      </c>
      <c r="BB106" s="14" t="s">
        <v>12</v>
      </c>
      <c r="BC106" s="28">
        <f>SUM(B106:BB106)</f>
        <v>0</v>
      </c>
      <c r="BD106" s="10"/>
    </row>
    <row r="107" spans="1:56" ht="11.25">
      <c r="A107" s="43" t="s">
        <v>15</v>
      </c>
      <c r="B107" s="32" t="s">
        <v>12</v>
      </c>
      <c r="C107" s="13" t="s">
        <v>12</v>
      </c>
      <c r="D107" s="13" t="s">
        <v>12</v>
      </c>
      <c r="E107" s="13" t="s">
        <v>12</v>
      </c>
      <c r="F107" s="13" t="s">
        <v>12</v>
      </c>
      <c r="G107" s="13" t="s">
        <v>12</v>
      </c>
      <c r="H107" s="13" t="s">
        <v>12</v>
      </c>
      <c r="I107" s="13" t="s">
        <v>12</v>
      </c>
      <c r="J107" s="13" t="s">
        <v>12</v>
      </c>
      <c r="K107" s="13" t="s">
        <v>12</v>
      </c>
      <c r="L107" s="13" t="s">
        <v>12</v>
      </c>
      <c r="M107" s="13" t="s">
        <v>12</v>
      </c>
      <c r="N107" s="13" t="s">
        <v>12</v>
      </c>
      <c r="O107" s="13" t="s">
        <v>12</v>
      </c>
      <c r="P107" s="13" t="s">
        <v>12</v>
      </c>
      <c r="Q107" s="13" t="s">
        <v>12</v>
      </c>
      <c r="R107" s="13" t="s">
        <v>12</v>
      </c>
      <c r="S107" s="13" t="s">
        <v>12</v>
      </c>
      <c r="T107" s="13" t="s">
        <v>12</v>
      </c>
      <c r="U107" s="13" t="s">
        <v>12</v>
      </c>
      <c r="V107" s="13" t="s">
        <v>12</v>
      </c>
      <c r="W107" s="13" t="s">
        <v>12</v>
      </c>
      <c r="X107" s="13" t="s">
        <v>12</v>
      </c>
      <c r="Y107" s="13" t="s">
        <v>12</v>
      </c>
      <c r="Z107" s="13" t="s">
        <v>12</v>
      </c>
      <c r="AA107" s="13" t="s">
        <v>12</v>
      </c>
      <c r="AB107" s="13" t="s">
        <v>12</v>
      </c>
      <c r="AC107" s="13" t="s">
        <v>12</v>
      </c>
      <c r="AD107" s="13" t="s">
        <v>12</v>
      </c>
      <c r="AE107" s="13" t="s">
        <v>12</v>
      </c>
      <c r="AF107" s="13" t="s">
        <v>12</v>
      </c>
      <c r="AG107" s="13" t="s">
        <v>12</v>
      </c>
      <c r="AH107" s="13" t="s">
        <v>12</v>
      </c>
      <c r="AI107" s="13" t="s">
        <v>12</v>
      </c>
      <c r="AJ107" s="13" t="s">
        <v>12</v>
      </c>
      <c r="AK107" s="13" t="s">
        <v>12</v>
      </c>
      <c r="AL107" s="13" t="s">
        <v>12</v>
      </c>
      <c r="AM107" s="13" t="s">
        <v>12</v>
      </c>
      <c r="AN107" s="13" t="s">
        <v>12</v>
      </c>
      <c r="AO107" s="13" t="s">
        <v>12</v>
      </c>
      <c r="AP107" s="13" t="s">
        <v>12</v>
      </c>
      <c r="AQ107" s="13" t="s">
        <v>12</v>
      </c>
      <c r="AR107" s="13" t="s">
        <v>12</v>
      </c>
      <c r="AS107" s="13" t="s">
        <v>12</v>
      </c>
      <c r="AT107" s="13" t="s">
        <v>12</v>
      </c>
      <c r="AU107" s="13" t="s">
        <v>12</v>
      </c>
      <c r="AV107" s="13" t="s">
        <v>12</v>
      </c>
      <c r="AW107" s="13" t="s">
        <v>12</v>
      </c>
      <c r="AX107" s="13" t="s">
        <v>12</v>
      </c>
      <c r="AY107" s="13" t="s">
        <v>12</v>
      </c>
      <c r="AZ107" s="13" t="s">
        <v>12</v>
      </c>
      <c r="BA107" s="13" t="s">
        <v>12</v>
      </c>
      <c r="BB107" s="14" t="s">
        <v>12</v>
      </c>
      <c r="BC107" s="28">
        <f>SUM(B107:BB107)</f>
        <v>0</v>
      </c>
      <c r="BD107" s="10"/>
    </row>
    <row r="108" spans="1:56" ht="12" thickBot="1">
      <c r="A108" s="50" t="s">
        <v>16</v>
      </c>
      <c r="B108" s="34" t="s">
        <v>12</v>
      </c>
      <c r="C108" s="35" t="s">
        <v>12</v>
      </c>
      <c r="D108" s="35" t="s">
        <v>12</v>
      </c>
      <c r="E108" s="35" t="s">
        <v>12</v>
      </c>
      <c r="F108" s="35" t="s">
        <v>12</v>
      </c>
      <c r="G108" s="35" t="s">
        <v>12</v>
      </c>
      <c r="H108" s="35" t="s">
        <v>12</v>
      </c>
      <c r="I108" s="35" t="s">
        <v>12</v>
      </c>
      <c r="J108" s="35" t="s">
        <v>12</v>
      </c>
      <c r="K108" s="35" t="s">
        <v>12</v>
      </c>
      <c r="L108" s="35" t="s">
        <v>12</v>
      </c>
      <c r="M108" s="35" t="s">
        <v>12</v>
      </c>
      <c r="N108" s="35" t="s">
        <v>12</v>
      </c>
      <c r="O108" s="35" t="s">
        <v>12</v>
      </c>
      <c r="P108" s="35" t="s">
        <v>12</v>
      </c>
      <c r="Q108" s="35" t="s">
        <v>12</v>
      </c>
      <c r="R108" s="35" t="s">
        <v>12</v>
      </c>
      <c r="S108" s="35" t="s">
        <v>12</v>
      </c>
      <c r="T108" s="35" t="s">
        <v>12</v>
      </c>
      <c r="U108" s="35" t="s">
        <v>12</v>
      </c>
      <c r="V108" s="35" t="s">
        <v>12</v>
      </c>
      <c r="W108" s="35" t="s">
        <v>12</v>
      </c>
      <c r="X108" s="35" t="s">
        <v>12</v>
      </c>
      <c r="Y108" s="35" t="s">
        <v>12</v>
      </c>
      <c r="Z108" s="35" t="s">
        <v>12</v>
      </c>
      <c r="AA108" s="35" t="s">
        <v>12</v>
      </c>
      <c r="AB108" s="35" t="s">
        <v>12</v>
      </c>
      <c r="AC108" s="35" t="s">
        <v>12</v>
      </c>
      <c r="AD108" s="35" t="s">
        <v>12</v>
      </c>
      <c r="AE108" s="35" t="s">
        <v>12</v>
      </c>
      <c r="AF108" s="35" t="s">
        <v>12</v>
      </c>
      <c r="AG108" s="35" t="s">
        <v>12</v>
      </c>
      <c r="AH108" s="35" t="s">
        <v>12</v>
      </c>
      <c r="AI108" s="35" t="s">
        <v>12</v>
      </c>
      <c r="AJ108" s="35" t="s">
        <v>12</v>
      </c>
      <c r="AK108" s="35" t="s">
        <v>12</v>
      </c>
      <c r="AL108" s="35" t="s">
        <v>12</v>
      </c>
      <c r="AM108" s="35" t="s">
        <v>12</v>
      </c>
      <c r="AN108" s="35" t="s">
        <v>12</v>
      </c>
      <c r="AO108" s="35" t="s">
        <v>12</v>
      </c>
      <c r="AP108" s="35" t="s">
        <v>12</v>
      </c>
      <c r="AQ108" s="35" t="s">
        <v>12</v>
      </c>
      <c r="AR108" s="35" t="s">
        <v>12</v>
      </c>
      <c r="AS108" s="35" t="s">
        <v>12</v>
      </c>
      <c r="AT108" s="35" t="s">
        <v>12</v>
      </c>
      <c r="AU108" s="35" t="s">
        <v>12</v>
      </c>
      <c r="AV108" s="35" t="s">
        <v>12</v>
      </c>
      <c r="AW108" s="35" t="s">
        <v>12</v>
      </c>
      <c r="AX108" s="35" t="s">
        <v>12</v>
      </c>
      <c r="AY108" s="35" t="s">
        <v>12</v>
      </c>
      <c r="AZ108" s="35" t="s">
        <v>12</v>
      </c>
      <c r="BA108" s="35" t="s">
        <v>12</v>
      </c>
      <c r="BB108" s="36" t="s">
        <v>12</v>
      </c>
      <c r="BC108" s="28">
        <f>SUM(B108:BB108)</f>
        <v>0</v>
      </c>
      <c r="BD108" s="20"/>
    </row>
    <row r="109" spans="1:56" ht="12" thickBot="1">
      <c r="A109" s="103" t="s">
        <v>17</v>
      </c>
      <c r="B109" s="105">
        <f aca="true" t="shared" si="6" ref="B109:AG109">SUM(B104:B108)</f>
        <v>0</v>
      </c>
      <c r="C109" s="106">
        <f t="shared" si="6"/>
        <v>0</v>
      </c>
      <c r="D109" s="106">
        <f t="shared" si="6"/>
        <v>0</v>
      </c>
      <c r="E109" s="106">
        <f t="shared" si="6"/>
        <v>0</v>
      </c>
      <c r="F109" s="106">
        <f t="shared" si="6"/>
        <v>0</v>
      </c>
      <c r="G109" s="106">
        <f t="shared" si="6"/>
        <v>0</v>
      </c>
      <c r="H109" s="106">
        <f t="shared" si="6"/>
        <v>0</v>
      </c>
      <c r="I109" s="106">
        <f t="shared" si="6"/>
        <v>0</v>
      </c>
      <c r="J109" s="106">
        <f t="shared" si="6"/>
        <v>0</v>
      </c>
      <c r="K109" s="106">
        <f t="shared" si="6"/>
        <v>0</v>
      </c>
      <c r="L109" s="106">
        <f t="shared" si="6"/>
        <v>0</v>
      </c>
      <c r="M109" s="106">
        <f t="shared" si="6"/>
        <v>0</v>
      </c>
      <c r="N109" s="106">
        <f t="shared" si="6"/>
        <v>0</v>
      </c>
      <c r="O109" s="106">
        <f t="shared" si="6"/>
        <v>0</v>
      </c>
      <c r="P109" s="106">
        <f t="shared" si="6"/>
        <v>0</v>
      </c>
      <c r="Q109" s="106">
        <f t="shared" si="6"/>
        <v>0</v>
      </c>
      <c r="R109" s="106">
        <f t="shared" si="6"/>
        <v>0</v>
      </c>
      <c r="S109" s="106">
        <f t="shared" si="6"/>
        <v>0</v>
      </c>
      <c r="T109" s="106">
        <f t="shared" si="6"/>
        <v>0</v>
      </c>
      <c r="U109" s="106">
        <f t="shared" si="6"/>
        <v>0</v>
      </c>
      <c r="V109" s="106">
        <f t="shared" si="6"/>
        <v>0</v>
      </c>
      <c r="W109" s="106">
        <f t="shared" si="6"/>
        <v>0</v>
      </c>
      <c r="X109" s="106">
        <f t="shared" si="6"/>
        <v>0</v>
      </c>
      <c r="Y109" s="106">
        <f t="shared" si="6"/>
        <v>0</v>
      </c>
      <c r="Z109" s="106">
        <f t="shared" si="6"/>
        <v>0</v>
      </c>
      <c r="AA109" s="106">
        <f t="shared" si="6"/>
        <v>0</v>
      </c>
      <c r="AB109" s="106">
        <f t="shared" si="6"/>
        <v>0</v>
      </c>
      <c r="AC109" s="106">
        <f t="shared" si="6"/>
        <v>0</v>
      </c>
      <c r="AD109" s="106">
        <f t="shared" si="6"/>
        <v>0</v>
      </c>
      <c r="AE109" s="106">
        <f t="shared" si="6"/>
        <v>0</v>
      </c>
      <c r="AF109" s="106">
        <f t="shared" si="6"/>
        <v>0</v>
      </c>
      <c r="AG109" s="106">
        <f t="shared" si="6"/>
        <v>0</v>
      </c>
      <c r="AH109" s="106">
        <f aca="true" t="shared" si="7" ref="AH109:BC109">SUM(AH104:AH108)</f>
        <v>0</v>
      </c>
      <c r="AI109" s="106">
        <f t="shared" si="7"/>
        <v>0</v>
      </c>
      <c r="AJ109" s="106">
        <f t="shared" si="7"/>
        <v>0</v>
      </c>
      <c r="AK109" s="106">
        <f t="shared" si="7"/>
        <v>0</v>
      </c>
      <c r="AL109" s="106">
        <f t="shared" si="7"/>
        <v>0</v>
      </c>
      <c r="AM109" s="106">
        <f t="shared" si="7"/>
        <v>0</v>
      </c>
      <c r="AN109" s="106">
        <f t="shared" si="7"/>
        <v>0</v>
      </c>
      <c r="AO109" s="106">
        <f t="shared" si="7"/>
        <v>0</v>
      </c>
      <c r="AP109" s="106">
        <f t="shared" si="7"/>
        <v>0</v>
      </c>
      <c r="AQ109" s="106">
        <f t="shared" si="7"/>
        <v>0</v>
      </c>
      <c r="AR109" s="106">
        <f t="shared" si="7"/>
        <v>0</v>
      </c>
      <c r="AS109" s="106">
        <f t="shared" si="7"/>
        <v>0</v>
      </c>
      <c r="AT109" s="106">
        <f t="shared" si="7"/>
        <v>0</v>
      </c>
      <c r="AU109" s="106">
        <f t="shared" si="7"/>
        <v>0</v>
      </c>
      <c r="AV109" s="106">
        <f t="shared" si="7"/>
        <v>0</v>
      </c>
      <c r="AW109" s="106">
        <f t="shared" si="7"/>
        <v>0</v>
      </c>
      <c r="AX109" s="106">
        <f t="shared" si="7"/>
        <v>0</v>
      </c>
      <c r="AY109" s="106">
        <f t="shared" si="7"/>
        <v>0</v>
      </c>
      <c r="AZ109" s="106">
        <f t="shared" si="7"/>
        <v>0</v>
      </c>
      <c r="BA109" s="106">
        <f t="shared" si="7"/>
        <v>0</v>
      </c>
      <c r="BB109" s="107">
        <f t="shared" si="7"/>
        <v>0</v>
      </c>
      <c r="BC109" s="104">
        <f t="shared" si="7"/>
        <v>0</v>
      </c>
      <c r="BD109" s="51"/>
    </row>
    <row r="110" ht="11.25">
      <c r="A110" s="24" t="s">
        <v>18</v>
      </c>
    </row>
    <row r="111" spans="1:3" ht="11.25">
      <c r="A111" s="7"/>
      <c r="B111" s="45"/>
      <c r="C111" s="52"/>
    </row>
    <row r="112" spans="1:17" s="4" customFormat="1" ht="11.25">
      <c r="A112" s="8" t="s">
        <v>56</v>
      </c>
      <c r="O112" s="95"/>
      <c r="P112" s="95"/>
      <c r="Q112" s="95"/>
    </row>
    <row r="114" spans="1:2" ht="67.5">
      <c r="A114" s="9" t="s">
        <v>8</v>
      </c>
      <c r="B114" s="41" t="s">
        <v>36</v>
      </c>
    </row>
    <row r="115" spans="1:2" ht="11.25">
      <c r="A115" s="43" t="s">
        <v>11</v>
      </c>
      <c r="B115" s="53">
        <v>1</v>
      </c>
    </row>
    <row r="116" spans="1:2" ht="11.25">
      <c r="A116" s="43" t="s">
        <v>13</v>
      </c>
      <c r="B116" s="54">
        <v>1</v>
      </c>
    </row>
    <row r="117" spans="1:2" ht="11.25">
      <c r="A117" s="43" t="s">
        <v>14</v>
      </c>
      <c r="B117" s="54">
        <v>1</v>
      </c>
    </row>
    <row r="118" spans="1:2" ht="11.25">
      <c r="A118" s="43" t="s">
        <v>15</v>
      </c>
      <c r="B118" s="54">
        <v>5</v>
      </c>
    </row>
    <row r="119" spans="1:2" ht="11.25">
      <c r="A119" s="43" t="s">
        <v>16</v>
      </c>
      <c r="B119" s="55">
        <v>3</v>
      </c>
    </row>
    <row r="120" spans="1:2" ht="11.25">
      <c r="A120" s="40" t="s">
        <v>35</v>
      </c>
      <c r="B120" s="56">
        <f>SUM(B115:B119)</f>
        <v>11</v>
      </c>
    </row>
    <row r="121" ht="11.25">
      <c r="A121" s="24" t="s">
        <v>18</v>
      </c>
    </row>
    <row r="122" ht="11.25">
      <c r="A122" s="52"/>
    </row>
    <row r="123" ht="11.25">
      <c r="A123" s="52"/>
    </row>
    <row r="124" spans="1:17" s="4" customFormat="1" ht="11.25">
      <c r="A124" s="8" t="s">
        <v>55</v>
      </c>
      <c r="O124" s="95"/>
      <c r="P124" s="95"/>
      <c r="Q124" s="95"/>
    </row>
    <row r="125" ht="11.25">
      <c r="A125" s="57"/>
    </row>
    <row r="127" spans="1:5" ht="45">
      <c r="A127" s="9" t="s">
        <v>19</v>
      </c>
      <c r="B127" s="9" t="s">
        <v>37</v>
      </c>
      <c r="C127" s="9" t="s">
        <v>38</v>
      </c>
      <c r="D127" s="9" t="s">
        <v>24</v>
      </c>
      <c r="E127" s="9" t="s">
        <v>39</v>
      </c>
    </row>
    <row r="128" spans="1:5" ht="11.25">
      <c r="A128" s="28">
        <v>1</v>
      </c>
      <c r="B128" s="28" t="s">
        <v>12</v>
      </c>
      <c r="C128" s="28" t="s">
        <v>12</v>
      </c>
      <c r="D128" s="28" t="s">
        <v>12</v>
      </c>
      <c r="E128" s="28" t="s">
        <v>12</v>
      </c>
    </row>
    <row r="129" spans="1:5" ht="11.25">
      <c r="A129" s="15">
        <v>2</v>
      </c>
      <c r="B129" s="15" t="s">
        <v>12</v>
      </c>
      <c r="C129" s="15" t="s">
        <v>12</v>
      </c>
      <c r="D129" s="15" t="s">
        <v>12</v>
      </c>
      <c r="E129" s="15" t="s">
        <v>12</v>
      </c>
    </row>
    <row r="130" spans="1:5" ht="11.25">
      <c r="A130" s="15">
        <v>3</v>
      </c>
      <c r="B130" s="15" t="s">
        <v>12</v>
      </c>
      <c r="C130" s="15" t="s">
        <v>12</v>
      </c>
      <c r="D130" s="15" t="s">
        <v>12</v>
      </c>
      <c r="E130" s="15" t="s">
        <v>12</v>
      </c>
    </row>
    <row r="131" spans="1:5" ht="11.25">
      <c r="A131" s="15">
        <v>4</v>
      </c>
      <c r="B131" s="15" t="s">
        <v>12</v>
      </c>
      <c r="C131" s="15" t="s">
        <v>12</v>
      </c>
      <c r="D131" s="15" t="s">
        <v>12</v>
      </c>
      <c r="E131" s="15" t="s">
        <v>12</v>
      </c>
    </row>
    <row r="132" spans="1:5" ht="11.25">
      <c r="A132" s="15">
        <v>5</v>
      </c>
      <c r="B132" s="15" t="s">
        <v>12</v>
      </c>
      <c r="C132" s="15" t="s">
        <v>12</v>
      </c>
      <c r="D132" s="15" t="s">
        <v>12</v>
      </c>
      <c r="E132" s="15" t="s">
        <v>12</v>
      </c>
    </row>
    <row r="133" spans="1:5" ht="11.25">
      <c r="A133" s="15">
        <v>6</v>
      </c>
      <c r="B133" s="15" t="s">
        <v>12</v>
      </c>
      <c r="C133" s="15" t="s">
        <v>12</v>
      </c>
      <c r="D133" s="15" t="s">
        <v>12</v>
      </c>
      <c r="E133" s="15" t="s">
        <v>12</v>
      </c>
    </row>
    <row r="134" spans="1:5" ht="11.25">
      <c r="A134" s="15">
        <v>7</v>
      </c>
      <c r="B134" s="15" t="s">
        <v>12</v>
      </c>
      <c r="C134" s="15" t="s">
        <v>12</v>
      </c>
      <c r="D134" s="15" t="s">
        <v>12</v>
      </c>
      <c r="E134" s="15" t="s">
        <v>12</v>
      </c>
    </row>
    <row r="135" spans="1:5" ht="11.25">
      <c r="A135" s="15">
        <v>8</v>
      </c>
      <c r="B135" s="15" t="s">
        <v>12</v>
      </c>
      <c r="C135" s="15" t="s">
        <v>12</v>
      </c>
      <c r="D135" s="15" t="s">
        <v>12</v>
      </c>
      <c r="E135" s="15" t="s">
        <v>12</v>
      </c>
    </row>
    <row r="136" spans="1:5" ht="11.25">
      <c r="A136" s="15">
        <v>9</v>
      </c>
      <c r="B136" s="15" t="s">
        <v>12</v>
      </c>
      <c r="C136" s="15" t="s">
        <v>12</v>
      </c>
      <c r="D136" s="15" t="s">
        <v>12</v>
      </c>
      <c r="E136" s="15" t="s">
        <v>12</v>
      </c>
    </row>
    <row r="137" spans="1:5" ht="11.25">
      <c r="A137" s="15">
        <v>10</v>
      </c>
      <c r="B137" s="15" t="s">
        <v>12</v>
      </c>
      <c r="C137" s="15" t="s">
        <v>12</v>
      </c>
      <c r="D137" s="15" t="s">
        <v>12</v>
      </c>
      <c r="E137" s="15" t="s">
        <v>12</v>
      </c>
    </row>
    <row r="138" spans="1:5" ht="11.25">
      <c r="A138" s="15">
        <v>11</v>
      </c>
      <c r="B138" s="15" t="s">
        <v>12</v>
      </c>
      <c r="C138" s="15" t="s">
        <v>12</v>
      </c>
      <c r="D138" s="15" t="s">
        <v>12</v>
      </c>
      <c r="E138" s="15" t="s">
        <v>12</v>
      </c>
    </row>
    <row r="139" spans="1:5" ht="11.25">
      <c r="A139" s="15">
        <v>12</v>
      </c>
      <c r="B139" s="15" t="s">
        <v>12</v>
      </c>
      <c r="C139" s="15" t="s">
        <v>12</v>
      </c>
      <c r="D139" s="15" t="s">
        <v>12</v>
      </c>
      <c r="E139" s="15" t="s">
        <v>12</v>
      </c>
    </row>
    <row r="140" spans="1:5" ht="11.25">
      <c r="A140" s="15">
        <v>13</v>
      </c>
      <c r="B140" s="15" t="s">
        <v>12</v>
      </c>
      <c r="C140" s="15" t="s">
        <v>12</v>
      </c>
      <c r="D140" s="15" t="s">
        <v>12</v>
      </c>
      <c r="E140" s="15" t="s">
        <v>12</v>
      </c>
    </row>
    <row r="141" spans="1:5" ht="11.25">
      <c r="A141" s="15">
        <v>14</v>
      </c>
      <c r="B141" s="15" t="s">
        <v>12</v>
      </c>
      <c r="C141" s="15" t="s">
        <v>12</v>
      </c>
      <c r="D141" s="15" t="s">
        <v>12</v>
      </c>
      <c r="E141" s="15" t="s">
        <v>12</v>
      </c>
    </row>
    <row r="142" spans="1:5" ht="11.25">
      <c r="A142" s="15">
        <v>15</v>
      </c>
      <c r="B142" s="15" t="s">
        <v>12</v>
      </c>
      <c r="C142" s="15" t="s">
        <v>12</v>
      </c>
      <c r="D142" s="15" t="s">
        <v>12</v>
      </c>
      <c r="E142" s="15" t="s">
        <v>12</v>
      </c>
    </row>
    <row r="143" spans="1:5" ht="11.25">
      <c r="A143" s="15">
        <v>16</v>
      </c>
      <c r="B143" s="15" t="s">
        <v>12</v>
      </c>
      <c r="C143" s="15" t="s">
        <v>12</v>
      </c>
      <c r="D143" s="15" t="s">
        <v>12</v>
      </c>
      <c r="E143" s="15" t="s">
        <v>12</v>
      </c>
    </row>
    <row r="144" spans="1:5" ht="11.25">
      <c r="A144" s="15">
        <v>17</v>
      </c>
      <c r="B144" s="15" t="s">
        <v>12</v>
      </c>
      <c r="C144" s="15" t="s">
        <v>12</v>
      </c>
      <c r="D144" s="15" t="s">
        <v>12</v>
      </c>
      <c r="E144" s="15" t="s">
        <v>12</v>
      </c>
    </row>
    <row r="145" spans="1:5" ht="11.25">
      <c r="A145" s="15">
        <v>18</v>
      </c>
      <c r="B145" s="15" t="s">
        <v>12</v>
      </c>
      <c r="C145" s="15" t="s">
        <v>12</v>
      </c>
      <c r="D145" s="15" t="s">
        <v>12</v>
      </c>
      <c r="E145" s="15" t="s">
        <v>12</v>
      </c>
    </row>
    <row r="146" spans="1:5" ht="11.25">
      <c r="A146" s="15">
        <v>19</v>
      </c>
      <c r="B146" s="15" t="s">
        <v>12</v>
      </c>
      <c r="C146" s="15" t="s">
        <v>12</v>
      </c>
      <c r="D146" s="15" t="s">
        <v>12</v>
      </c>
      <c r="E146" s="15" t="s">
        <v>12</v>
      </c>
    </row>
    <row r="147" spans="1:5" ht="11.25">
      <c r="A147" s="15">
        <v>20</v>
      </c>
      <c r="B147" s="15" t="s">
        <v>12</v>
      </c>
      <c r="C147" s="15" t="s">
        <v>12</v>
      </c>
      <c r="D147" s="15" t="s">
        <v>12</v>
      </c>
      <c r="E147" s="15" t="s">
        <v>12</v>
      </c>
    </row>
    <row r="148" spans="1:5" ht="11.25">
      <c r="A148" s="15">
        <v>21</v>
      </c>
      <c r="B148" s="15" t="s">
        <v>12</v>
      </c>
      <c r="C148" s="15" t="s">
        <v>12</v>
      </c>
      <c r="D148" s="15" t="s">
        <v>12</v>
      </c>
      <c r="E148" s="15" t="s">
        <v>12</v>
      </c>
    </row>
    <row r="149" spans="1:5" ht="11.25">
      <c r="A149" s="15">
        <v>22</v>
      </c>
      <c r="B149" s="15" t="s">
        <v>12</v>
      </c>
      <c r="C149" s="15" t="s">
        <v>12</v>
      </c>
      <c r="D149" s="15" t="s">
        <v>12</v>
      </c>
      <c r="E149" s="15" t="s">
        <v>12</v>
      </c>
    </row>
    <row r="150" spans="1:5" ht="11.25">
      <c r="A150" s="15">
        <v>23</v>
      </c>
      <c r="B150" s="15" t="s">
        <v>12</v>
      </c>
      <c r="C150" s="15" t="s">
        <v>12</v>
      </c>
      <c r="D150" s="15" t="s">
        <v>12</v>
      </c>
      <c r="E150" s="15" t="s">
        <v>12</v>
      </c>
    </row>
    <row r="151" spans="1:5" ht="11.25">
      <c r="A151" s="15">
        <v>24</v>
      </c>
      <c r="B151" s="15" t="s">
        <v>12</v>
      </c>
      <c r="C151" s="15" t="s">
        <v>12</v>
      </c>
      <c r="D151" s="15" t="s">
        <v>12</v>
      </c>
      <c r="E151" s="15" t="s">
        <v>12</v>
      </c>
    </row>
    <row r="152" spans="1:5" ht="11.25">
      <c r="A152" s="15">
        <v>25</v>
      </c>
      <c r="B152" s="15" t="s">
        <v>12</v>
      </c>
      <c r="C152" s="15" t="s">
        <v>12</v>
      </c>
      <c r="D152" s="15" t="s">
        <v>12</v>
      </c>
      <c r="E152" s="15" t="s">
        <v>12</v>
      </c>
    </row>
    <row r="153" spans="1:5" ht="11.25">
      <c r="A153" s="15">
        <v>26</v>
      </c>
      <c r="B153" s="15" t="s">
        <v>12</v>
      </c>
      <c r="C153" s="15" t="s">
        <v>12</v>
      </c>
      <c r="D153" s="15" t="s">
        <v>12</v>
      </c>
      <c r="E153" s="15" t="s">
        <v>12</v>
      </c>
    </row>
    <row r="154" spans="1:5" ht="11.25">
      <c r="A154" s="15">
        <v>27</v>
      </c>
      <c r="B154" s="15" t="s">
        <v>12</v>
      </c>
      <c r="C154" s="15" t="s">
        <v>12</v>
      </c>
      <c r="D154" s="15" t="s">
        <v>12</v>
      </c>
      <c r="E154" s="15" t="s">
        <v>12</v>
      </c>
    </row>
    <row r="155" spans="1:57" ht="11.25">
      <c r="A155" s="15">
        <v>28</v>
      </c>
      <c r="B155" s="15" t="s">
        <v>12</v>
      </c>
      <c r="C155" s="15" t="s">
        <v>12</v>
      </c>
      <c r="D155" s="15" t="s">
        <v>12</v>
      </c>
      <c r="E155" s="15" t="s">
        <v>12</v>
      </c>
      <c r="F155" s="4"/>
      <c r="G155" s="4"/>
      <c r="H155" s="4"/>
      <c r="I155" s="4"/>
      <c r="J155" s="4"/>
      <c r="K155" s="4"/>
      <c r="L155" s="4"/>
      <c r="M155" s="4"/>
      <c r="N155" s="4"/>
      <c r="O155" s="95"/>
      <c r="P155" s="95"/>
      <c r="Q155" s="95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</row>
    <row r="156" spans="1:5" ht="11.25">
      <c r="A156" s="15">
        <v>29</v>
      </c>
      <c r="B156" s="15" t="s">
        <v>12</v>
      </c>
      <c r="C156" s="15" t="s">
        <v>12</v>
      </c>
      <c r="D156" s="15" t="s">
        <v>12</v>
      </c>
      <c r="E156" s="15" t="s">
        <v>12</v>
      </c>
    </row>
    <row r="157" spans="1:5" ht="11.25">
      <c r="A157" s="15">
        <v>30</v>
      </c>
      <c r="B157" s="15" t="s">
        <v>12</v>
      </c>
      <c r="C157" s="15" t="s">
        <v>12</v>
      </c>
      <c r="D157" s="15" t="s">
        <v>12</v>
      </c>
      <c r="E157" s="15" t="s">
        <v>12</v>
      </c>
    </row>
    <row r="158" spans="1:5" ht="11.25">
      <c r="A158" s="15">
        <v>31</v>
      </c>
      <c r="B158" s="15" t="s">
        <v>12</v>
      </c>
      <c r="C158" s="15" t="s">
        <v>12</v>
      </c>
      <c r="D158" s="15" t="s">
        <v>12</v>
      </c>
      <c r="E158" s="15" t="s">
        <v>12</v>
      </c>
    </row>
    <row r="159" spans="1:5" ht="11.25">
      <c r="A159" s="15">
        <v>32</v>
      </c>
      <c r="B159" s="15" t="s">
        <v>12</v>
      </c>
      <c r="C159" s="15" t="s">
        <v>12</v>
      </c>
      <c r="D159" s="15" t="s">
        <v>12</v>
      </c>
      <c r="E159" s="15" t="s">
        <v>12</v>
      </c>
    </row>
    <row r="160" spans="1:5" ht="11.25">
      <c r="A160" s="15">
        <v>33</v>
      </c>
      <c r="B160" s="15" t="s">
        <v>12</v>
      </c>
      <c r="C160" s="15" t="s">
        <v>12</v>
      </c>
      <c r="D160" s="15" t="s">
        <v>12</v>
      </c>
      <c r="E160" s="15" t="s">
        <v>12</v>
      </c>
    </row>
    <row r="161" spans="1:5" ht="11.25">
      <c r="A161" s="15">
        <v>34</v>
      </c>
      <c r="B161" s="15" t="s">
        <v>12</v>
      </c>
      <c r="C161" s="15" t="s">
        <v>12</v>
      </c>
      <c r="D161" s="15" t="s">
        <v>12</v>
      </c>
      <c r="E161" s="15" t="s">
        <v>12</v>
      </c>
    </row>
    <row r="162" spans="1:5" ht="11.25">
      <c r="A162" s="15">
        <v>35</v>
      </c>
      <c r="B162" s="15" t="s">
        <v>12</v>
      </c>
      <c r="C162" s="15" t="s">
        <v>12</v>
      </c>
      <c r="D162" s="15" t="s">
        <v>12</v>
      </c>
      <c r="E162" s="15" t="s">
        <v>12</v>
      </c>
    </row>
    <row r="163" spans="1:5" ht="11.25">
      <c r="A163" s="15">
        <v>36</v>
      </c>
      <c r="B163" s="15" t="s">
        <v>12</v>
      </c>
      <c r="C163" s="15" t="s">
        <v>12</v>
      </c>
      <c r="D163" s="15" t="s">
        <v>12</v>
      </c>
      <c r="E163" s="15" t="s">
        <v>12</v>
      </c>
    </row>
    <row r="164" spans="1:5" ht="11.25">
      <c r="A164" s="15">
        <v>37</v>
      </c>
      <c r="B164" s="15" t="s">
        <v>12</v>
      </c>
      <c r="C164" s="15" t="s">
        <v>12</v>
      </c>
      <c r="D164" s="15" t="s">
        <v>12</v>
      </c>
      <c r="E164" s="15" t="s">
        <v>12</v>
      </c>
    </row>
    <row r="165" spans="1:5" ht="11.25">
      <c r="A165" s="15">
        <v>38</v>
      </c>
      <c r="B165" s="15" t="s">
        <v>12</v>
      </c>
      <c r="C165" s="15" t="s">
        <v>12</v>
      </c>
      <c r="D165" s="15" t="s">
        <v>12</v>
      </c>
      <c r="E165" s="15" t="s">
        <v>12</v>
      </c>
    </row>
    <row r="166" spans="1:5" ht="11.25">
      <c r="A166" s="15">
        <v>39</v>
      </c>
      <c r="B166" s="15" t="s">
        <v>12</v>
      </c>
      <c r="C166" s="15" t="s">
        <v>12</v>
      </c>
      <c r="D166" s="15" t="s">
        <v>12</v>
      </c>
      <c r="E166" s="15" t="s">
        <v>12</v>
      </c>
    </row>
    <row r="167" spans="1:5" ht="11.25">
      <c r="A167" s="15">
        <v>40</v>
      </c>
      <c r="B167" s="15" t="s">
        <v>12</v>
      </c>
      <c r="C167" s="15" t="s">
        <v>12</v>
      </c>
      <c r="D167" s="15" t="s">
        <v>12</v>
      </c>
      <c r="E167" s="15" t="s">
        <v>12</v>
      </c>
    </row>
    <row r="168" spans="1:5" ht="11.25">
      <c r="A168" s="15">
        <v>41</v>
      </c>
      <c r="B168" s="15" t="s">
        <v>12</v>
      </c>
      <c r="C168" s="15" t="s">
        <v>12</v>
      </c>
      <c r="D168" s="15" t="s">
        <v>12</v>
      </c>
      <c r="E168" s="15" t="s">
        <v>12</v>
      </c>
    </row>
    <row r="169" spans="1:5" ht="11.25">
      <c r="A169" s="15">
        <v>42</v>
      </c>
      <c r="B169" s="15" t="s">
        <v>12</v>
      </c>
      <c r="C169" s="15" t="s">
        <v>12</v>
      </c>
      <c r="D169" s="15" t="s">
        <v>12</v>
      </c>
      <c r="E169" s="15" t="s">
        <v>12</v>
      </c>
    </row>
    <row r="170" spans="1:5" ht="11.25">
      <c r="A170" s="15">
        <v>43</v>
      </c>
      <c r="B170" s="15" t="s">
        <v>12</v>
      </c>
      <c r="C170" s="15" t="s">
        <v>12</v>
      </c>
      <c r="D170" s="15" t="s">
        <v>12</v>
      </c>
      <c r="E170" s="15" t="s">
        <v>12</v>
      </c>
    </row>
    <row r="171" spans="1:5" ht="11.25">
      <c r="A171" s="15">
        <v>44</v>
      </c>
      <c r="B171" s="15" t="s">
        <v>12</v>
      </c>
      <c r="C171" s="15" t="s">
        <v>12</v>
      </c>
      <c r="D171" s="15" t="s">
        <v>12</v>
      </c>
      <c r="E171" s="15" t="s">
        <v>12</v>
      </c>
    </row>
    <row r="172" spans="1:5" ht="11.25">
      <c r="A172" s="15">
        <v>45</v>
      </c>
      <c r="B172" s="15" t="s">
        <v>12</v>
      </c>
      <c r="C172" s="15" t="s">
        <v>12</v>
      </c>
      <c r="D172" s="15" t="s">
        <v>12</v>
      </c>
      <c r="E172" s="15" t="s">
        <v>12</v>
      </c>
    </row>
    <row r="173" spans="1:5" ht="11.25">
      <c r="A173" s="15">
        <v>46</v>
      </c>
      <c r="B173" s="15" t="s">
        <v>12</v>
      </c>
      <c r="C173" s="15" t="s">
        <v>12</v>
      </c>
      <c r="D173" s="15" t="s">
        <v>12</v>
      </c>
      <c r="E173" s="15" t="s">
        <v>12</v>
      </c>
    </row>
    <row r="174" spans="1:5" ht="11.25">
      <c r="A174" s="15">
        <v>47</v>
      </c>
      <c r="B174" s="15" t="s">
        <v>12</v>
      </c>
      <c r="C174" s="15" t="s">
        <v>12</v>
      </c>
      <c r="D174" s="15" t="s">
        <v>12</v>
      </c>
      <c r="E174" s="15" t="s">
        <v>12</v>
      </c>
    </row>
    <row r="175" spans="1:5" ht="11.25">
      <c r="A175" s="15">
        <v>48</v>
      </c>
      <c r="B175" s="15" t="s">
        <v>12</v>
      </c>
      <c r="C175" s="15" t="s">
        <v>12</v>
      </c>
      <c r="D175" s="15" t="s">
        <v>12</v>
      </c>
      <c r="E175" s="15" t="s">
        <v>12</v>
      </c>
    </row>
    <row r="176" spans="1:5" ht="11.25">
      <c r="A176" s="15">
        <v>49</v>
      </c>
      <c r="B176" s="15" t="s">
        <v>12</v>
      </c>
      <c r="C176" s="15" t="s">
        <v>12</v>
      </c>
      <c r="D176" s="15" t="s">
        <v>12</v>
      </c>
      <c r="E176" s="15" t="s">
        <v>12</v>
      </c>
    </row>
    <row r="177" spans="1:5" ht="11.25">
      <c r="A177" s="15">
        <v>50</v>
      </c>
      <c r="B177" s="15" t="s">
        <v>12</v>
      </c>
      <c r="C177" s="15" t="s">
        <v>12</v>
      </c>
      <c r="D177" s="15" t="s">
        <v>12</v>
      </c>
      <c r="E177" s="15" t="s">
        <v>12</v>
      </c>
    </row>
    <row r="178" spans="1:5" ht="11.25">
      <c r="A178" s="15">
        <v>51</v>
      </c>
      <c r="B178" s="15" t="s">
        <v>12</v>
      </c>
      <c r="C178" s="15" t="s">
        <v>12</v>
      </c>
      <c r="D178" s="15" t="s">
        <v>12</v>
      </c>
      <c r="E178" s="15" t="s">
        <v>12</v>
      </c>
    </row>
    <row r="179" spans="1:5" ht="11.25">
      <c r="A179" s="15">
        <v>52</v>
      </c>
      <c r="B179" s="15" t="s">
        <v>12</v>
      </c>
      <c r="C179" s="15" t="s">
        <v>12</v>
      </c>
      <c r="D179" s="15" t="s">
        <v>12</v>
      </c>
      <c r="E179" s="15" t="s">
        <v>12</v>
      </c>
    </row>
    <row r="180" spans="1:5" ht="11.25">
      <c r="A180" s="33">
        <v>53</v>
      </c>
      <c r="B180" s="33" t="s">
        <v>12</v>
      </c>
      <c r="C180" s="33" t="s">
        <v>12</v>
      </c>
      <c r="D180" s="33" t="s">
        <v>12</v>
      </c>
      <c r="E180" s="33" t="s">
        <v>12</v>
      </c>
    </row>
    <row r="181" spans="1:5" ht="11.25">
      <c r="A181" s="40" t="s">
        <v>35</v>
      </c>
      <c r="B181" s="40">
        <f>SUM(B128:B180)</f>
        <v>0</v>
      </c>
      <c r="C181" s="40">
        <f>SUM(C128:C180)</f>
        <v>0</v>
      </c>
      <c r="D181" s="40"/>
      <c r="E181" s="40">
        <f>SUM(E128:E180)</f>
        <v>0</v>
      </c>
    </row>
    <row r="182" ht="11.25">
      <c r="A182" s="24" t="s">
        <v>18</v>
      </c>
    </row>
    <row r="185" spans="1:12" ht="11.25">
      <c r="A185" s="8" t="s">
        <v>54</v>
      </c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7" spans="1:55" ht="12" thickBot="1">
      <c r="A187" s="2"/>
      <c r="BC187" s="58"/>
    </row>
    <row r="188" spans="1:55" ht="12" thickBot="1">
      <c r="A188" s="59" t="s">
        <v>40</v>
      </c>
      <c r="B188" s="60"/>
      <c r="C188" s="61"/>
      <c r="D188" s="61" t="s">
        <v>20</v>
      </c>
      <c r="E188" s="61"/>
      <c r="F188" s="61"/>
      <c r="G188" s="62"/>
      <c r="H188" s="60"/>
      <c r="I188" s="61"/>
      <c r="J188" s="61" t="s">
        <v>41</v>
      </c>
      <c r="K188" s="60"/>
      <c r="L188" s="62"/>
      <c r="BC188" s="58"/>
    </row>
    <row r="189" spans="1:55" ht="12" thickBot="1">
      <c r="A189" s="63" t="s">
        <v>42</v>
      </c>
      <c r="B189" s="64" t="s">
        <v>43</v>
      </c>
      <c r="C189" s="64" t="s">
        <v>44</v>
      </c>
      <c r="D189" s="65" t="s">
        <v>45</v>
      </c>
      <c r="E189" s="64" t="s">
        <v>46</v>
      </c>
      <c r="F189" s="65" t="s">
        <v>29</v>
      </c>
      <c r="G189" s="64" t="s">
        <v>10</v>
      </c>
      <c r="H189" s="64" t="s">
        <v>30</v>
      </c>
      <c r="I189" s="66" t="s">
        <v>31</v>
      </c>
      <c r="J189" s="64" t="s">
        <v>32</v>
      </c>
      <c r="K189" s="64" t="s">
        <v>29</v>
      </c>
      <c r="L189" s="67" t="s">
        <v>10</v>
      </c>
      <c r="BC189" s="58"/>
    </row>
    <row r="190" spans="1:55" ht="11.25">
      <c r="A190" s="8" t="s">
        <v>47</v>
      </c>
      <c r="B190" s="68">
        <f>SUM(B17:B29)</f>
        <v>230</v>
      </c>
      <c r="C190" s="69">
        <f aca="true" t="shared" si="8" ref="C190:L190">SUM(C17:C29)</f>
        <v>1037</v>
      </c>
      <c r="D190" s="69">
        <f t="shared" si="8"/>
        <v>530</v>
      </c>
      <c r="E190" s="69">
        <f t="shared" si="8"/>
        <v>4103</v>
      </c>
      <c r="F190" s="93">
        <f t="shared" si="8"/>
        <v>0</v>
      </c>
      <c r="G190" s="70">
        <f t="shared" si="8"/>
        <v>5900</v>
      </c>
      <c r="H190" s="93">
        <f t="shared" si="8"/>
        <v>1304</v>
      </c>
      <c r="I190" s="69">
        <f t="shared" si="8"/>
        <v>1515</v>
      </c>
      <c r="J190" s="69">
        <f t="shared" si="8"/>
        <v>3060</v>
      </c>
      <c r="K190" s="69">
        <f t="shared" si="8"/>
        <v>21</v>
      </c>
      <c r="L190" s="70">
        <f t="shared" si="8"/>
        <v>5900</v>
      </c>
      <c r="BC190" s="58"/>
    </row>
    <row r="191" spans="1:55" ht="11.25">
      <c r="A191" s="8" t="s">
        <v>48</v>
      </c>
      <c r="B191" s="68">
        <f>SUM(B30:B42)</f>
        <v>314</v>
      </c>
      <c r="C191" s="69">
        <f aca="true" t="shared" si="9" ref="C191:L191">SUM(C30:C42)</f>
        <v>1201</v>
      </c>
      <c r="D191" s="69">
        <f t="shared" si="9"/>
        <v>648</v>
      </c>
      <c r="E191" s="69">
        <f t="shared" si="9"/>
        <v>4071</v>
      </c>
      <c r="F191" s="69">
        <f t="shared" si="9"/>
        <v>97</v>
      </c>
      <c r="G191" s="71">
        <f t="shared" si="9"/>
        <v>6331</v>
      </c>
      <c r="H191" s="69">
        <f t="shared" si="9"/>
        <v>1445</v>
      </c>
      <c r="I191" s="69">
        <f t="shared" si="9"/>
        <v>1742</v>
      </c>
      <c r="J191" s="69">
        <f t="shared" si="9"/>
        <v>3130</v>
      </c>
      <c r="K191" s="69">
        <f t="shared" si="9"/>
        <v>14</v>
      </c>
      <c r="L191" s="71">
        <f t="shared" si="9"/>
        <v>6331</v>
      </c>
      <c r="BC191" s="58"/>
    </row>
    <row r="192" spans="1:55" ht="11.25">
      <c r="A192" s="8" t="s">
        <v>49</v>
      </c>
      <c r="B192" s="68">
        <f>SUM(B43:B55)</f>
        <v>152</v>
      </c>
      <c r="C192" s="69">
        <f>SUM(C43:C55)</f>
        <v>1061</v>
      </c>
      <c r="D192" s="69">
        <f aca="true" t="shared" si="10" ref="D192:L192">SUM(D43:D55)</f>
        <v>561</v>
      </c>
      <c r="E192" s="69">
        <f t="shared" si="10"/>
        <v>3407</v>
      </c>
      <c r="F192" s="69">
        <f t="shared" si="10"/>
        <v>0</v>
      </c>
      <c r="G192" s="71">
        <f t="shared" si="10"/>
        <v>5181</v>
      </c>
      <c r="H192" s="69">
        <f t="shared" si="10"/>
        <v>1303</v>
      </c>
      <c r="I192" s="69">
        <f t="shared" si="10"/>
        <v>1470</v>
      </c>
      <c r="J192" s="69">
        <f t="shared" si="10"/>
        <v>2382</v>
      </c>
      <c r="K192" s="69">
        <f t="shared" si="10"/>
        <v>26</v>
      </c>
      <c r="L192" s="71">
        <f t="shared" si="10"/>
        <v>5181</v>
      </c>
      <c r="BC192" s="58"/>
    </row>
    <row r="193" spans="1:55" ht="12" thickBot="1">
      <c r="A193" s="8" t="s">
        <v>50</v>
      </c>
      <c r="B193" s="72">
        <f>SUM(B56:B69)</f>
        <v>201</v>
      </c>
      <c r="C193" s="69">
        <f aca="true" t="shared" si="11" ref="C193:L193">SUM(C56:C69)</f>
        <v>881</v>
      </c>
      <c r="D193" s="69">
        <f t="shared" si="11"/>
        <v>515</v>
      </c>
      <c r="E193" s="69">
        <f t="shared" si="11"/>
        <v>3623</v>
      </c>
      <c r="F193" s="94">
        <f t="shared" si="11"/>
        <v>1</v>
      </c>
      <c r="G193" s="73">
        <f t="shared" si="11"/>
        <v>5221</v>
      </c>
      <c r="H193" s="94">
        <f t="shared" si="11"/>
        <v>1040</v>
      </c>
      <c r="I193" s="69">
        <f t="shared" si="11"/>
        <v>1671</v>
      </c>
      <c r="J193" s="69">
        <f t="shared" si="11"/>
        <v>2504</v>
      </c>
      <c r="K193" s="94">
        <f t="shared" si="11"/>
        <v>6</v>
      </c>
      <c r="L193" s="73">
        <f t="shared" si="11"/>
        <v>5221</v>
      </c>
      <c r="BC193" s="58"/>
    </row>
    <row r="194" spans="1:55" ht="12" thickBot="1">
      <c r="A194" s="74" t="s">
        <v>51</v>
      </c>
      <c r="B194" s="72">
        <f>SUM(B56:B69)</f>
        <v>201</v>
      </c>
      <c r="C194" s="75">
        <f aca="true" t="shared" si="12" ref="C194:L194">SUM(C190:C193)</f>
        <v>4180</v>
      </c>
      <c r="D194" s="75">
        <f t="shared" si="12"/>
        <v>2254</v>
      </c>
      <c r="E194" s="76">
        <f t="shared" si="12"/>
        <v>15204</v>
      </c>
      <c r="F194" s="75">
        <f t="shared" si="12"/>
        <v>98</v>
      </c>
      <c r="G194" s="75">
        <f t="shared" si="12"/>
        <v>22633</v>
      </c>
      <c r="H194" s="75">
        <f t="shared" si="12"/>
        <v>5092</v>
      </c>
      <c r="I194" s="75">
        <f t="shared" si="12"/>
        <v>6398</v>
      </c>
      <c r="J194" s="76">
        <f t="shared" si="12"/>
        <v>11076</v>
      </c>
      <c r="K194" s="75">
        <f t="shared" si="12"/>
        <v>67</v>
      </c>
      <c r="L194" s="76">
        <f t="shared" si="12"/>
        <v>22633</v>
      </c>
      <c r="BC194" s="58"/>
    </row>
    <row r="195" spans="1:55" ht="11.25">
      <c r="A195" s="24" t="s">
        <v>18</v>
      </c>
      <c r="BC195" s="58"/>
    </row>
    <row r="197" ht="11.25">
      <c r="A197" s="98" t="s">
        <v>62</v>
      </c>
    </row>
  </sheetData>
  <sheetProtection/>
  <mergeCells count="18">
    <mergeCell ref="P15:P16"/>
    <mergeCell ref="Q15:Q16"/>
    <mergeCell ref="A10:B10"/>
    <mergeCell ref="A15:A16"/>
    <mergeCell ref="B15:G15"/>
    <mergeCell ref="H15:L15"/>
    <mergeCell ref="M15:M16"/>
    <mergeCell ref="N15:N16"/>
    <mergeCell ref="O15:O16"/>
    <mergeCell ref="A102:A103"/>
    <mergeCell ref="A71:C71"/>
    <mergeCell ref="A75:A76"/>
    <mergeCell ref="B75:G75"/>
    <mergeCell ref="H75:L75"/>
    <mergeCell ref="M75:M76"/>
    <mergeCell ref="A84:A85"/>
    <mergeCell ref="B88:BB88"/>
    <mergeCell ref="B102:BC102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mcarla</cp:lastModifiedBy>
  <dcterms:created xsi:type="dcterms:W3CDTF">2011-03-30T16:07:46Z</dcterms:created>
  <dcterms:modified xsi:type="dcterms:W3CDTF">2013-06-28T14:36:36Z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