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09" sheetId="1" r:id="rId1"/>
    <sheet name="Gráf1GVE2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<sst xmlns="http://schemas.openxmlformats.org/spreadsheetml/2006/main" count="1578" uniqueCount="78">
  <si>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</si>
  <si>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</si>
  <si>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</si>
  <si>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</si>
  <si>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</si>
  <si>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</si>
  <si>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</si>
  <si>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</si>
  <si>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</si>
  <si>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</si>
  <si>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</si>
  <si>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</si>
  <si>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</si>
  <si>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</si>
  <si>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</si>
  <si>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</si>
  <si>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</si>
  <si>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</si>
  <si>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</si>
  <si>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</si>
  <si>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</si>
  <si>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</si>
  <si>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</si>
  <si>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</si>
  <si>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</si>
  <si>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</si>
  <si>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</si>
  <si>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</si>
  <si>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</si>
  <si>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</si>
  <si>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</si>
  <si>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</si>
  <si>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</si>
  <si>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</si>
  <si>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</si>
  <si>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</si>
  <si>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</si>
  <si>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</si>
  <si>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</si>
  <si>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</si>
  <si>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</si>
  <si>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</si>
  <si>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</si>
  <si>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</si>
  <si>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</si>
  <si>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</si>
  <si>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</si>
  <si>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</si>
  <si>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</si>
  <si>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</si>
  <si>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</si>
  <si>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</si>
  <si>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</si>
  <si>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</si>
  <si>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Planilha 1 - MDDA: Distribuição de casos de diarréia por município e semana epidemiológica, GVE 26 - SÃO JOÃO DA BOA VISTA, 2009</t>
  </si>
  <si>
    <t>TOTAL</t>
  </si>
  <si>
    <t>Fonte: SIVEP_DDA</t>
  </si>
  <si>
    <t>Planilha 2 - MDDA: Casos de diarréia por faixa etária, plano de tratamento e outras variáveis, por semana epidemiológica GVE 26 - SÃO JOÃO DA BOA VISTA,  2009</t>
  </si>
  <si>
    <t>Planilha 3 - MDDA: Distribuição dos casos de diarréia por faixa etária, plano de tratamento e outras variáveis, por município, GVE 26 - SÃO JOÃO DA BOA VISTA, 2009</t>
  </si>
  <si>
    <t>Planilha 4 - MDDA: Número de Surtos de Diarréia por semana epidemiológica, por município, GVE 26 - SÃO JOÃO DA BOA VISTA, 2009</t>
  </si>
  <si>
    <t>Planilha 5 - MDDA: Número de Unidades que atendem Casos de Diarréia por município, GVE  26 - SÃO JOÃO DA BOA VISTA, 2009</t>
  </si>
  <si>
    <t>Planilha 6 - MDDA: Número de surtos detectados por semana epidemiológica, por município, GVE  26 - SÃO JOÃO DA BOA VISTA, 2009</t>
  </si>
  <si>
    <t>Planilha 7 - MDDA: Número de Casos de Diarréia por Faixa Etária, Plano de Tratamento, por trimestre de ocorrência, GVE  26 - SÃO JOÃO DA BOA VISTA,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</si>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</sst>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0" fillId="33" borderId="24" xfId="0" applyFont="1" applyFill="1" applyBorder="1" applyAlignment="1">
      <alignment horizontal="center" wrapText="1"/>
    </xf>
    <xf numFmtId="0" fontId="47" fillId="0" borderId="35" xfId="0" applyFont="1" applyBorder="1" applyAlignment="1">
      <alignment/>
    </xf>
    <xf numFmtId="0" fontId="49" fillId="0" borderId="36" xfId="0" applyFont="1" applyBorder="1" applyAlignment="1">
      <alignment horizontal="center" wrapText="1"/>
    </xf>
    <xf numFmtId="0" fontId="50" fillId="0" borderId="26" xfId="0" applyFont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35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34" borderId="35" xfId="0" applyFont="1" applyFill="1" applyBorder="1" applyAlignment="1">
      <alignment/>
    </xf>
    <xf numFmtId="0" fontId="48" fillId="34" borderId="34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 wrapText="1"/>
    </xf>
    <xf numFmtId="2" fontId="50" fillId="0" borderId="26" xfId="0" applyNumberFormat="1" applyFont="1" applyBorder="1" applyAlignment="1">
      <alignment horizontal="center" wrapText="1"/>
    </xf>
    <xf numFmtId="176" fontId="50" fillId="0" borderId="26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775"/>
          <c:w val="0.7825"/>
          <c:h val="0.87275"/>
        </c:manualLayout>
      </c:layout>
      <c:lineChart>
        <c:grouping val="standard"/>
        <c:varyColors val="0"/>
        <c:ser>
          <c:idx val="0"/>
          <c:order val="0"/>
          <c:tx>
            <c:v>GVE 26 São João da Boa Vista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8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5145"/>
          <c:w val="0.173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75"/>
          <c:w val="0.82625"/>
          <c:h val="0.796"/>
        </c:manualLayout>
      </c:layout>
      <c:lineChart>
        <c:grouping val="standard"/>
        <c:varyColors val="0"/>
        <c:ser>
          <c:idx val="0"/>
          <c:order val="0"/>
          <c:tx>
            <c:v>Aguai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CONSOL2009'!$B$15:$BA$15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99</c:v>
                </c:pt>
                <c:pt idx="4">
                  <c:v>48</c:v>
                </c:pt>
                <c:pt idx="5">
                  <c:v>30</c:v>
                </c:pt>
                <c:pt idx="6">
                  <c:v>0</c:v>
                </c:pt>
                <c:pt idx="7">
                  <c:v>5</c:v>
                </c:pt>
                <c:pt idx="8">
                  <c:v>44</c:v>
                </c:pt>
                <c:pt idx="9">
                  <c:v>81</c:v>
                </c:pt>
                <c:pt idx="10">
                  <c:v>49</c:v>
                </c:pt>
                <c:pt idx="11">
                  <c:v>10</c:v>
                </c:pt>
                <c:pt idx="12">
                  <c:v>4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46</c:v>
                </c:pt>
                <c:pt idx="20">
                  <c:v>24</c:v>
                </c:pt>
                <c:pt idx="21">
                  <c:v>19</c:v>
                </c:pt>
                <c:pt idx="22">
                  <c:v>14</c:v>
                </c:pt>
                <c:pt idx="23">
                  <c:v>12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45</c:v>
                </c:pt>
                <c:pt idx="29">
                  <c:v>30</c:v>
                </c:pt>
                <c:pt idx="30">
                  <c:v>2</c:v>
                </c:pt>
                <c:pt idx="31">
                  <c:v>32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9</c:v>
                </c:pt>
                <c:pt idx="40">
                  <c:v>81</c:v>
                </c:pt>
                <c:pt idx="41">
                  <c:v>5</c:v>
                </c:pt>
                <c:pt idx="42">
                  <c:v>45</c:v>
                </c:pt>
                <c:pt idx="43">
                  <c:v>45</c:v>
                </c:pt>
                <c:pt idx="44">
                  <c:v>35</c:v>
                </c:pt>
                <c:pt idx="45">
                  <c:v>20</c:v>
                </c:pt>
                <c:pt idx="46">
                  <c:v>78</c:v>
                </c:pt>
                <c:pt idx="47">
                  <c:v>19</c:v>
                </c:pt>
                <c:pt idx="48">
                  <c:v>2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Aguas da Prata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CONSOL2009'!$B$16:$BA$16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Caconde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CONSOL2009'!$B$17:$BA$17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32</c:v>
                </c:pt>
                <c:pt idx="16">
                  <c:v>32</c:v>
                </c:pt>
                <c:pt idx="17">
                  <c:v>34</c:v>
                </c:pt>
                <c:pt idx="18">
                  <c:v>32</c:v>
                </c:pt>
                <c:pt idx="19">
                  <c:v>22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10</c:v>
                </c:pt>
                <c:pt idx="43">
                  <c:v>21</c:v>
                </c:pt>
                <c:pt idx="44">
                  <c:v>12</c:v>
                </c:pt>
                <c:pt idx="45">
                  <c:v>17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Casa Branca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Divinoländia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CONSOL2009'!$B$19:$BA$19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28</c:v>
                </c:pt>
                <c:pt idx="19">
                  <c:v>26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14</c:v>
                </c:pt>
                <c:pt idx="27">
                  <c:v>15</c:v>
                </c:pt>
                <c:pt idx="28">
                  <c:v>8</c:v>
                </c:pt>
                <c:pt idx="29">
                  <c:v>5</c:v>
                </c:pt>
                <c:pt idx="30">
                  <c:v>13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17</c:v>
                </c:pt>
                <c:pt idx="42">
                  <c:v>5</c:v>
                </c:pt>
                <c:pt idx="43">
                  <c:v>6</c:v>
                </c:pt>
                <c:pt idx="44">
                  <c:v>13</c:v>
                </c:pt>
                <c:pt idx="45">
                  <c:v>7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 val="autoZero"/>
        <c:auto val="1"/>
        <c:lblOffset val="100"/>
        <c:tickLblSkip val="1"/>
        <c:noMultiLvlLbl val="0"/>
      </c:cat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77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82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875"/>
          <c:h val="0.84125"/>
        </c:manualLayout>
      </c:layout>
      <c:lineChart>
        <c:grouping val="standard"/>
        <c:varyColors val="0"/>
        <c:ser>
          <c:idx val="0"/>
          <c:order val="0"/>
          <c:tx>
            <c:v>Espírito Santo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CONSOL2009'!$B$20:$BA$20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21</c:v>
                </c:pt>
                <c:pt idx="5">
                  <c:v>27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31</c:v>
                </c:pt>
                <c:pt idx="10">
                  <c:v>53</c:v>
                </c:pt>
                <c:pt idx="11">
                  <c:v>0</c:v>
                </c:pt>
                <c:pt idx="12">
                  <c:v>46</c:v>
                </c:pt>
                <c:pt idx="13">
                  <c:v>38</c:v>
                </c:pt>
                <c:pt idx="14">
                  <c:v>42</c:v>
                </c:pt>
                <c:pt idx="15">
                  <c:v>43</c:v>
                </c:pt>
                <c:pt idx="16">
                  <c:v>55</c:v>
                </c:pt>
                <c:pt idx="17">
                  <c:v>55</c:v>
                </c:pt>
                <c:pt idx="18">
                  <c:v>47</c:v>
                </c:pt>
                <c:pt idx="19">
                  <c:v>45</c:v>
                </c:pt>
                <c:pt idx="20">
                  <c:v>35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21</c:v>
                </c:pt>
                <c:pt idx="28">
                  <c:v>17</c:v>
                </c:pt>
                <c:pt idx="29">
                  <c:v>13</c:v>
                </c:pt>
                <c:pt idx="30">
                  <c:v>20</c:v>
                </c:pt>
                <c:pt idx="31">
                  <c:v>22</c:v>
                </c:pt>
                <c:pt idx="32">
                  <c:v>19</c:v>
                </c:pt>
                <c:pt idx="33">
                  <c:v>11</c:v>
                </c:pt>
                <c:pt idx="34">
                  <c:v>22</c:v>
                </c:pt>
                <c:pt idx="35">
                  <c:v>11</c:v>
                </c:pt>
                <c:pt idx="36">
                  <c:v>7</c:v>
                </c:pt>
                <c:pt idx="37">
                  <c:v>26</c:v>
                </c:pt>
                <c:pt idx="38">
                  <c:v>24</c:v>
                </c:pt>
                <c:pt idx="39">
                  <c:v>17</c:v>
                </c:pt>
                <c:pt idx="40">
                  <c:v>24</c:v>
                </c:pt>
                <c:pt idx="41">
                  <c:v>16</c:v>
                </c:pt>
                <c:pt idx="42">
                  <c:v>23</c:v>
                </c:pt>
                <c:pt idx="43">
                  <c:v>22</c:v>
                </c:pt>
                <c:pt idx="44">
                  <c:v>28</c:v>
                </c:pt>
                <c:pt idx="45">
                  <c:v>26</c:v>
                </c:pt>
                <c:pt idx="46">
                  <c:v>30</c:v>
                </c:pt>
                <c:pt idx="47">
                  <c:v>38</c:v>
                </c:pt>
                <c:pt idx="48">
                  <c:v>56</c:v>
                </c:pt>
                <c:pt idx="49">
                  <c:v>58</c:v>
                </c:pt>
                <c:pt idx="50">
                  <c:v>66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Estiva Gerbi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CONSOL2009'!$B$21:$BA$21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10</c:v>
                </c:pt>
                <c:pt idx="29">
                  <c:v>17</c:v>
                </c:pt>
                <c:pt idx="30">
                  <c:v>12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10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Itapira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CONSOL2009'!$B$22:$BA$22</c:f>
              <c:numCache>
                <c:ptCount val="52"/>
                <c:pt idx="0">
                  <c:v>53</c:v>
                </c:pt>
                <c:pt idx="1">
                  <c:v>41</c:v>
                </c:pt>
                <c:pt idx="2">
                  <c:v>53</c:v>
                </c:pt>
                <c:pt idx="3">
                  <c:v>11</c:v>
                </c:pt>
                <c:pt idx="4">
                  <c:v>50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78</c:v>
                </c:pt>
                <c:pt idx="11">
                  <c:v>97</c:v>
                </c:pt>
                <c:pt idx="12">
                  <c:v>95</c:v>
                </c:pt>
                <c:pt idx="13">
                  <c:v>0</c:v>
                </c:pt>
                <c:pt idx="14">
                  <c:v>103</c:v>
                </c:pt>
                <c:pt idx="15">
                  <c:v>37</c:v>
                </c:pt>
                <c:pt idx="16">
                  <c:v>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44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Mococa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CONSOL2009'!$B$24:$BA$24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21</c:v>
                </c:pt>
                <c:pt idx="24">
                  <c:v>3</c:v>
                </c:pt>
                <c:pt idx="25">
                  <c:v>14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23</c:v>
                </c:pt>
                <c:pt idx="40">
                  <c:v>32</c:v>
                </c:pt>
                <c:pt idx="41">
                  <c:v>40</c:v>
                </c:pt>
                <c:pt idx="42">
                  <c:v>27</c:v>
                </c:pt>
                <c:pt idx="43">
                  <c:v>37</c:v>
                </c:pt>
                <c:pt idx="44">
                  <c:v>33</c:v>
                </c:pt>
                <c:pt idx="45">
                  <c:v>71</c:v>
                </c:pt>
                <c:pt idx="46">
                  <c:v>45</c:v>
                </c:pt>
                <c:pt idx="47">
                  <c:v>36</c:v>
                </c:pt>
                <c:pt idx="48">
                  <c:v>30</c:v>
                </c:pt>
                <c:pt idx="49">
                  <c:v>0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575"/>
          <c:w val="0.14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175"/>
          <c:h val="0.796"/>
        </c:manualLayout>
      </c:layout>
      <c:lineChart>
        <c:grouping val="standard"/>
        <c:varyColors val="0"/>
        <c:ser>
          <c:idx val="0"/>
          <c:order val="0"/>
          <c:tx>
            <c:v>Mogi-Guaçu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CONSOL2009'!$B$25:$BA$25</c:f>
              <c:numCache>
                <c:ptCount val="52"/>
                <c:pt idx="0">
                  <c:v>239</c:v>
                </c:pt>
                <c:pt idx="1">
                  <c:v>198</c:v>
                </c:pt>
                <c:pt idx="2">
                  <c:v>107</c:v>
                </c:pt>
                <c:pt idx="3">
                  <c:v>152</c:v>
                </c:pt>
                <c:pt idx="4">
                  <c:v>283</c:v>
                </c:pt>
                <c:pt idx="5">
                  <c:v>207</c:v>
                </c:pt>
                <c:pt idx="6">
                  <c:v>300</c:v>
                </c:pt>
                <c:pt idx="7">
                  <c:v>190</c:v>
                </c:pt>
                <c:pt idx="8">
                  <c:v>144</c:v>
                </c:pt>
                <c:pt idx="9">
                  <c:v>194</c:v>
                </c:pt>
                <c:pt idx="10">
                  <c:v>277</c:v>
                </c:pt>
                <c:pt idx="11">
                  <c:v>161</c:v>
                </c:pt>
                <c:pt idx="12">
                  <c:v>113</c:v>
                </c:pt>
                <c:pt idx="13">
                  <c:v>91</c:v>
                </c:pt>
                <c:pt idx="14">
                  <c:v>166</c:v>
                </c:pt>
                <c:pt idx="15">
                  <c:v>100</c:v>
                </c:pt>
                <c:pt idx="16">
                  <c:v>198</c:v>
                </c:pt>
                <c:pt idx="17">
                  <c:v>128</c:v>
                </c:pt>
                <c:pt idx="18">
                  <c:v>191</c:v>
                </c:pt>
                <c:pt idx="19">
                  <c:v>133</c:v>
                </c:pt>
                <c:pt idx="20">
                  <c:v>249</c:v>
                </c:pt>
                <c:pt idx="21">
                  <c:v>168</c:v>
                </c:pt>
                <c:pt idx="22">
                  <c:v>175</c:v>
                </c:pt>
                <c:pt idx="23">
                  <c:v>205</c:v>
                </c:pt>
                <c:pt idx="24">
                  <c:v>190</c:v>
                </c:pt>
                <c:pt idx="25">
                  <c:v>280</c:v>
                </c:pt>
                <c:pt idx="26">
                  <c:v>318</c:v>
                </c:pt>
                <c:pt idx="27">
                  <c:v>0</c:v>
                </c:pt>
                <c:pt idx="28">
                  <c:v>231</c:v>
                </c:pt>
                <c:pt idx="29">
                  <c:v>216</c:v>
                </c:pt>
                <c:pt idx="30">
                  <c:v>98</c:v>
                </c:pt>
                <c:pt idx="31">
                  <c:v>81</c:v>
                </c:pt>
                <c:pt idx="32">
                  <c:v>176</c:v>
                </c:pt>
                <c:pt idx="33">
                  <c:v>130</c:v>
                </c:pt>
                <c:pt idx="34">
                  <c:v>121</c:v>
                </c:pt>
                <c:pt idx="35">
                  <c:v>172</c:v>
                </c:pt>
                <c:pt idx="36">
                  <c:v>158</c:v>
                </c:pt>
                <c:pt idx="37">
                  <c:v>122</c:v>
                </c:pt>
                <c:pt idx="38">
                  <c:v>148</c:v>
                </c:pt>
                <c:pt idx="39">
                  <c:v>177</c:v>
                </c:pt>
                <c:pt idx="40">
                  <c:v>169</c:v>
                </c:pt>
                <c:pt idx="41">
                  <c:v>100</c:v>
                </c:pt>
                <c:pt idx="42">
                  <c:v>0</c:v>
                </c:pt>
                <c:pt idx="43">
                  <c:v>129</c:v>
                </c:pt>
                <c:pt idx="44">
                  <c:v>285</c:v>
                </c:pt>
                <c:pt idx="45">
                  <c:v>136</c:v>
                </c:pt>
                <c:pt idx="46">
                  <c:v>97</c:v>
                </c:pt>
                <c:pt idx="47">
                  <c:v>235</c:v>
                </c:pt>
                <c:pt idx="48">
                  <c:v>176</c:v>
                </c:pt>
                <c:pt idx="49">
                  <c:v>78</c:v>
                </c:pt>
                <c:pt idx="50">
                  <c:v>119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Mogi-Mirim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CONSOL2009'!$B$26:$BA$26</c:f>
              <c:numCache>
                <c:ptCount val="52"/>
                <c:pt idx="0">
                  <c:v>41</c:v>
                </c:pt>
                <c:pt idx="1">
                  <c:v>62</c:v>
                </c:pt>
                <c:pt idx="2">
                  <c:v>29</c:v>
                </c:pt>
                <c:pt idx="3">
                  <c:v>86</c:v>
                </c:pt>
                <c:pt idx="4">
                  <c:v>23</c:v>
                </c:pt>
                <c:pt idx="5">
                  <c:v>17</c:v>
                </c:pt>
                <c:pt idx="6">
                  <c:v>61</c:v>
                </c:pt>
                <c:pt idx="7">
                  <c:v>61</c:v>
                </c:pt>
                <c:pt idx="8">
                  <c:v>1</c:v>
                </c:pt>
                <c:pt idx="9">
                  <c:v>32</c:v>
                </c:pt>
                <c:pt idx="10">
                  <c:v>68</c:v>
                </c:pt>
                <c:pt idx="11">
                  <c:v>46</c:v>
                </c:pt>
                <c:pt idx="12">
                  <c:v>50</c:v>
                </c:pt>
                <c:pt idx="13">
                  <c:v>42</c:v>
                </c:pt>
                <c:pt idx="14">
                  <c:v>53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49</c:v>
                </c:pt>
                <c:pt idx="19">
                  <c:v>46</c:v>
                </c:pt>
                <c:pt idx="20">
                  <c:v>5</c:v>
                </c:pt>
                <c:pt idx="21">
                  <c:v>47</c:v>
                </c:pt>
                <c:pt idx="22">
                  <c:v>43</c:v>
                </c:pt>
                <c:pt idx="23">
                  <c:v>50</c:v>
                </c:pt>
                <c:pt idx="24">
                  <c:v>36</c:v>
                </c:pt>
                <c:pt idx="25">
                  <c:v>3</c:v>
                </c:pt>
                <c:pt idx="26">
                  <c:v>20</c:v>
                </c:pt>
                <c:pt idx="27">
                  <c:v>24</c:v>
                </c:pt>
                <c:pt idx="28">
                  <c:v>28</c:v>
                </c:pt>
                <c:pt idx="29">
                  <c:v>41</c:v>
                </c:pt>
                <c:pt idx="30">
                  <c:v>50</c:v>
                </c:pt>
                <c:pt idx="31">
                  <c:v>39</c:v>
                </c:pt>
                <c:pt idx="32">
                  <c:v>31</c:v>
                </c:pt>
                <c:pt idx="33">
                  <c:v>19</c:v>
                </c:pt>
                <c:pt idx="34">
                  <c:v>29</c:v>
                </c:pt>
                <c:pt idx="35">
                  <c:v>65</c:v>
                </c:pt>
                <c:pt idx="36">
                  <c:v>17</c:v>
                </c:pt>
                <c:pt idx="37">
                  <c:v>98</c:v>
                </c:pt>
                <c:pt idx="38">
                  <c:v>0</c:v>
                </c:pt>
                <c:pt idx="39">
                  <c:v>60</c:v>
                </c:pt>
                <c:pt idx="40">
                  <c:v>43</c:v>
                </c:pt>
                <c:pt idx="41">
                  <c:v>42</c:v>
                </c:pt>
                <c:pt idx="42">
                  <c:v>68</c:v>
                </c:pt>
                <c:pt idx="43">
                  <c:v>42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73</c:v>
                </c:pt>
                <c:pt idx="48">
                  <c:v>45</c:v>
                </c:pt>
                <c:pt idx="49">
                  <c:v>55</c:v>
                </c:pt>
                <c:pt idx="50">
                  <c:v>57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Santa Cruz das Palmeiras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CONSOL2009'!$B$27:$BA$27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Santo Antonio do Jardim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CONSOL2009'!$B$28:$BA$28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João da Boa Vista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CONSOL2009'!$B$29:$BA$29</c:f>
              <c:numCache>
                <c:ptCount val="52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91</c:v>
                </c:pt>
                <c:pt idx="4">
                  <c:v>73</c:v>
                </c:pt>
                <c:pt idx="5">
                  <c:v>81</c:v>
                </c:pt>
                <c:pt idx="6">
                  <c:v>115</c:v>
                </c:pt>
                <c:pt idx="7">
                  <c:v>68</c:v>
                </c:pt>
                <c:pt idx="8">
                  <c:v>74</c:v>
                </c:pt>
                <c:pt idx="9">
                  <c:v>61</c:v>
                </c:pt>
                <c:pt idx="10">
                  <c:v>53</c:v>
                </c:pt>
                <c:pt idx="11">
                  <c:v>41</c:v>
                </c:pt>
                <c:pt idx="12">
                  <c:v>70</c:v>
                </c:pt>
                <c:pt idx="13">
                  <c:v>63</c:v>
                </c:pt>
                <c:pt idx="14">
                  <c:v>62</c:v>
                </c:pt>
                <c:pt idx="15">
                  <c:v>50</c:v>
                </c:pt>
                <c:pt idx="16">
                  <c:v>47</c:v>
                </c:pt>
                <c:pt idx="17">
                  <c:v>76</c:v>
                </c:pt>
                <c:pt idx="18">
                  <c:v>70</c:v>
                </c:pt>
                <c:pt idx="19">
                  <c:v>56</c:v>
                </c:pt>
                <c:pt idx="20">
                  <c:v>62</c:v>
                </c:pt>
                <c:pt idx="21">
                  <c:v>47</c:v>
                </c:pt>
                <c:pt idx="22">
                  <c:v>43</c:v>
                </c:pt>
                <c:pt idx="23">
                  <c:v>49</c:v>
                </c:pt>
                <c:pt idx="24">
                  <c:v>42</c:v>
                </c:pt>
                <c:pt idx="25">
                  <c:v>75</c:v>
                </c:pt>
                <c:pt idx="26">
                  <c:v>67</c:v>
                </c:pt>
                <c:pt idx="27">
                  <c:v>79</c:v>
                </c:pt>
                <c:pt idx="28">
                  <c:v>38</c:v>
                </c:pt>
                <c:pt idx="29">
                  <c:v>57</c:v>
                </c:pt>
                <c:pt idx="30">
                  <c:v>40</c:v>
                </c:pt>
                <c:pt idx="31">
                  <c:v>40</c:v>
                </c:pt>
                <c:pt idx="32">
                  <c:v>32</c:v>
                </c:pt>
                <c:pt idx="33">
                  <c:v>33</c:v>
                </c:pt>
                <c:pt idx="34">
                  <c:v>41</c:v>
                </c:pt>
                <c:pt idx="35">
                  <c:v>66</c:v>
                </c:pt>
                <c:pt idx="36">
                  <c:v>49</c:v>
                </c:pt>
                <c:pt idx="37">
                  <c:v>69</c:v>
                </c:pt>
                <c:pt idx="38">
                  <c:v>44</c:v>
                </c:pt>
                <c:pt idx="39">
                  <c:v>48</c:v>
                </c:pt>
                <c:pt idx="40">
                  <c:v>65</c:v>
                </c:pt>
                <c:pt idx="41">
                  <c:v>44</c:v>
                </c:pt>
                <c:pt idx="42">
                  <c:v>110</c:v>
                </c:pt>
                <c:pt idx="43">
                  <c:v>74</c:v>
                </c:pt>
                <c:pt idx="44">
                  <c:v>94</c:v>
                </c:pt>
                <c:pt idx="45">
                  <c:v>115</c:v>
                </c:pt>
                <c:pt idx="46">
                  <c:v>0</c:v>
                </c:pt>
                <c:pt idx="47">
                  <c:v>112</c:v>
                </c:pt>
                <c:pt idx="48">
                  <c:v>84</c:v>
                </c:pt>
                <c:pt idx="49">
                  <c:v>89</c:v>
                </c:pt>
                <c:pt idx="50">
                  <c:v>92</c:v>
                </c:pt>
                <c:pt idx="51">
                  <c:v>82</c:v>
                </c:pt>
              </c:numCache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775"/>
          <c:w val="0.153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diarréais por semana epidemiológica por município, GVE 26 São Joaõ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575"/>
          <c:h val="0.796"/>
        </c:manualLayout>
      </c:layout>
      <c:lineChart>
        <c:grouping val="standard"/>
        <c:varyColors val="0"/>
        <c:ser>
          <c:idx val="0"/>
          <c:order val="0"/>
          <c:tx>
            <c:v>São José do Rio Pardo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23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53</c:v>
                </c:pt>
                <c:pt idx="41">
                  <c:v>12</c:v>
                </c:pt>
                <c:pt idx="42">
                  <c:v>6</c:v>
                </c:pt>
                <c:pt idx="43">
                  <c:v>27</c:v>
                </c:pt>
                <c:pt idx="44">
                  <c:v>19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Sebastião da Grama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14</c:v>
                </c:pt>
                <c:pt idx="10">
                  <c:v>33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  <c:pt idx="20">
                  <c:v>11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22</c:v>
                </c:pt>
                <c:pt idx="26">
                  <c:v>30</c:v>
                </c:pt>
                <c:pt idx="27">
                  <c:v>22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16</c:v>
                </c:pt>
                <c:pt idx="32">
                  <c:v>18</c:v>
                </c:pt>
                <c:pt idx="33">
                  <c:v>7</c:v>
                </c:pt>
                <c:pt idx="34">
                  <c:v>7</c:v>
                </c:pt>
                <c:pt idx="35">
                  <c:v>16</c:v>
                </c:pt>
                <c:pt idx="36">
                  <c:v>9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18</c:v>
                </c:pt>
                <c:pt idx="47">
                  <c:v>14</c:v>
                </c:pt>
                <c:pt idx="48">
                  <c:v>26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Tambau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CONSOL2009'!$B$32:$BA$32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3</c:v>
                </c:pt>
                <c:pt idx="41">
                  <c:v>15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CONSOL2009'!$B$33:$BA$33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5">
                  <c:v>14</c:v>
                </c:pt>
                <c:pt idx="36">
                  <c:v>6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6</c:v>
                </c:pt>
                <c:pt idx="48">
                  <c:v>15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Vargem Grande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CONSOL2009'!$B$34:$BA$34</c:f>
              <c:numCache>
                <c:ptCount val="52"/>
                <c:pt idx="0">
                  <c:v>45</c:v>
                </c:pt>
                <c:pt idx="1">
                  <c:v>27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45</c:v>
                </c:pt>
                <c:pt idx="6">
                  <c:v>30</c:v>
                </c:pt>
                <c:pt idx="7">
                  <c:v>50</c:v>
                </c:pt>
                <c:pt idx="8">
                  <c:v>36</c:v>
                </c:pt>
                <c:pt idx="9">
                  <c:v>49</c:v>
                </c:pt>
                <c:pt idx="10">
                  <c:v>40</c:v>
                </c:pt>
                <c:pt idx="11">
                  <c:v>48</c:v>
                </c:pt>
                <c:pt idx="12">
                  <c:v>44</c:v>
                </c:pt>
                <c:pt idx="13">
                  <c:v>25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42</c:v>
                </c:pt>
                <c:pt idx="19">
                  <c:v>38</c:v>
                </c:pt>
                <c:pt idx="20">
                  <c:v>35</c:v>
                </c:pt>
                <c:pt idx="21">
                  <c:v>25</c:v>
                </c:pt>
                <c:pt idx="22">
                  <c:v>7</c:v>
                </c:pt>
                <c:pt idx="23">
                  <c:v>20</c:v>
                </c:pt>
                <c:pt idx="24">
                  <c:v>20</c:v>
                </c:pt>
                <c:pt idx="25">
                  <c:v>46</c:v>
                </c:pt>
                <c:pt idx="26">
                  <c:v>34</c:v>
                </c:pt>
                <c:pt idx="27">
                  <c:v>28</c:v>
                </c:pt>
                <c:pt idx="28">
                  <c:v>26</c:v>
                </c:pt>
                <c:pt idx="29">
                  <c:v>0</c:v>
                </c:pt>
                <c:pt idx="30">
                  <c:v>24</c:v>
                </c:pt>
                <c:pt idx="31">
                  <c:v>0</c:v>
                </c:pt>
                <c:pt idx="32">
                  <c:v>13</c:v>
                </c:pt>
                <c:pt idx="33">
                  <c:v>12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18</c:v>
                </c:pt>
                <c:pt idx="39">
                  <c:v>29</c:v>
                </c:pt>
                <c:pt idx="40">
                  <c:v>44</c:v>
                </c:pt>
                <c:pt idx="41">
                  <c:v>26</c:v>
                </c:pt>
                <c:pt idx="42">
                  <c:v>28</c:v>
                </c:pt>
                <c:pt idx="43">
                  <c:v>34</c:v>
                </c:pt>
                <c:pt idx="44">
                  <c:v>22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47</c:v>
                </c:pt>
              </c:numCache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6775"/>
          <c:w val="0.149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 por faixa etária, por trimestre de ocorrëncia,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CONSOL2009'!$B$250:$B$253</c:f>
              <c:numCache>
                <c:ptCount val="4"/>
                <c:pt idx="0">
                  <c:v>288</c:v>
                </c:pt>
                <c:pt idx="1">
                  <c:v>212</c:v>
                </c:pt>
                <c:pt idx="2">
                  <c:v>206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CONSOL2009'!$C$250:$C$253</c:f>
              <c:numCache>
                <c:ptCount val="4"/>
                <c:pt idx="0">
                  <c:v>973</c:v>
                </c:pt>
                <c:pt idx="1">
                  <c:v>971</c:v>
                </c:pt>
                <c:pt idx="2">
                  <c:v>840</c:v>
                </c:pt>
                <c:pt idx="3">
                  <c:v>972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CONSOL2009'!$D$250:$D$253</c:f>
              <c:numCache>
                <c:ptCount val="4"/>
                <c:pt idx="0">
                  <c:v>687</c:v>
                </c:pt>
                <c:pt idx="1">
                  <c:v>798</c:v>
                </c:pt>
                <c:pt idx="2">
                  <c:v>562</c:v>
                </c:pt>
                <c:pt idx="3">
                  <c:v>581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CONSOL2009'!$E$250:$E$253</c:f>
              <c:numCache>
                <c:ptCount val="4"/>
                <c:pt idx="0">
                  <c:v>4434</c:v>
                </c:pt>
                <c:pt idx="1">
                  <c:v>3984</c:v>
                </c:pt>
                <c:pt idx="2">
                  <c:v>3265</c:v>
                </c:pt>
                <c:pt idx="3">
                  <c:v>4672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CONSOL2009'!$F$250:$F$253</c:f>
              <c:numCache>
                <c:ptCount val="4"/>
                <c:pt idx="0">
                  <c:v>134</c:v>
                </c:pt>
                <c:pt idx="1">
                  <c:v>82</c:v>
                </c:pt>
                <c:pt idx="2">
                  <c:v>74</c:v>
                </c:pt>
                <c:pt idx="3">
                  <c:v>188</c:v>
                </c:pt>
              </c:numCache>
            </c:numRef>
          </c:val>
        </c:ser>
        <c:axId val="10813422"/>
        <c:axId val="30211935"/>
      </c:barChart>
      <c:catAx>
        <c:axId val="1081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3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95125"/>
          <c:w val="0.271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45</v>
      </c>
      <c r="G1" s="4" t="s">
        <v>46</v>
      </c>
      <c r="BD1" s="5"/>
    </row>
    <row r="2" spans="1:56" ht="11.25">
      <c r="A2" s="1"/>
      <c r="B2" s="2" t="s">
        <v>47</v>
      </c>
      <c r="BD2" s="5"/>
    </row>
    <row r="3" spans="1:56" ht="11.25">
      <c r="A3" s="1"/>
      <c r="B3" s="2" t="s">
        <v>48</v>
      </c>
      <c r="BD3" s="5"/>
    </row>
    <row r="4" spans="1:56" ht="11.25">
      <c r="A4" s="1"/>
      <c r="B4" s="2" t="s">
        <v>49</v>
      </c>
      <c r="BD4" s="5"/>
    </row>
    <row r="5" spans="1:56" ht="11.25">
      <c r="A5" s="1"/>
      <c r="B5" s="6" t="s">
        <v>50</v>
      </c>
      <c r="BD5" s="5"/>
    </row>
    <row r="6" spans="1:56" ht="11.25">
      <c r="A6" s="1"/>
      <c r="B6" s="6" t="s">
        <v>51</v>
      </c>
      <c r="BD6" s="5"/>
    </row>
    <row r="7" spans="1:56" ht="11.25">
      <c r="A7" s="1"/>
      <c r="B7" s="7" t="s">
        <v>52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53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0" spans="1:56" ht="11.25">
      <c r="A10" s="97"/>
      <c r="B10" s="97"/>
      <c r="C10" s="70"/>
      <c r="D10" s="70"/>
      <c r="E10" s="70"/>
      <c r="F10" s="70"/>
      <c r="G10" s="70"/>
      <c r="H10" s="70"/>
      <c r="I10" s="70"/>
      <c r="J10" s="70"/>
      <c r="BD10" s="5"/>
    </row>
    <row r="11" spans="1:56" s="10" customFormat="1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BD11" s="11"/>
    </row>
    <row r="12" ht="12" thickBot="1"/>
    <row r="13" spans="1:57" ht="15.75" customHeight="1" thickBot="1">
      <c r="A13" s="98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12"/>
    </row>
    <row r="14" spans="1:57" ht="12" thickBot="1">
      <c r="A14" s="99"/>
      <c r="B14" s="30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  <c r="X14" s="31">
        <v>23</v>
      </c>
      <c r="Y14" s="31">
        <v>24</v>
      </c>
      <c r="Z14" s="31">
        <v>25</v>
      </c>
      <c r="AA14" s="31">
        <v>26</v>
      </c>
      <c r="AB14" s="31">
        <v>27</v>
      </c>
      <c r="AC14" s="31">
        <v>28</v>
      </c>
      <c r="AD14" s="31">
        <v>29</v>
      </c>
      <c r="AE14" s="31">
        <v>30</v>
      </c>
      <c r="AF14" s="31">
        <v>31</v>
      </c>
      <c r="AG14" s="31">
        <v>32</v>
      </c>
      <c r="AH14" s="31">
        <v>33</v>
      </c>
      <c r="AI14" s="31">
        <v>34</v>
      </c>
      <c r="AJ14" s="31">
        <v>35</v>
      </c>
      <c r="AK14" s="31">
        <v>36</v>
      </c>
      <c r="AL14" s="31">
        <v>37</v>
      </c>
      <c r="AM14" s="31">
        <v>38</v>
      </c>
      <c r="AN14" s="31">
        <v>39</v>
      </c>
      <c r="AO14" s="31">
        <v>40</v>
      </c>
      <c r="AP14" s="31">
        <v>41</v>
      </c>
      <c r="AQ14" s="31">
        <v>42</v>
      </c>
      <c r="AR14" s="31">
        <v>43</v>
      </c>
      <c r="AS14" s="31">
        <v>44</v>
      </c>
      <c r="AT14" s="31">
        <v>45</v>
      </c>
      <c r="AU14" s="31">
        <v>46</v>
      </c>
      <c r="AV14" s="31">
        <v>47</v>
      </c>
      <c r="AW14" s="31">
        <v>48</v>
      </c>
      <c r="AX14" s="31">
        <v>49</v>
      </c>
      <c r="AY14" s="31">
        <v>50</v>
      </c>
      <c r="AZ14" s="31">
        <v>51</v>
      </c>
      <c r="BA14" s="31">
        <v>52</v>
      </c>
      <c r="BB14" s="33">
        <v>53</v>
      </c>
      <c r="BC14" s="32" t="s">
        <v>2</v>
      </c>
      <c r="BE14" s="12"/>
    </row>
    <row r="15" spans="1:57" ht="15.75" customHeight="1">
      <c r="A15" s="72" t="s">
        <v>3</v>
      </c>
      <c r="B15" s="28">
        <v>5</v>
      </c>
      <c r="C15" s="28">
        <v>0</v>
      </c>
      <c r="D15" s="28">
        <v>3</v>
      </c>
      <c r="E15" s="28">
        <v>99</v>
      </c>
      <c r="F15" s="28">
        <v>48</v>
      </c>
      <c r="G15" s="28">
        <v>30</v>
      </c>
      <c r="H15" s="28">
        <v>0</v>
      </c>
      <c r="I15" s="28">
        <v>5</v>
      </c>
      <c r="J15" s="28">
        <v>44</v>
      </c>
      <c r="K15" s="28">
        <v>81</v>
      </c>
      <c r="L15" s="28">
        <v>49</v>
      </c>
      <c r="M15" s="28">
        <v>10</v>
      </c>
      <c r="N15" s="28">
        <v>4</v>
      </c>
      <c r="O15" s="28">
        <v>23</v>
      </c>
      <c r="P15" s="28">
        <v>28</v>
      </c>
      <c r="Q15" s="28">
        <v>24</v>
      </c>
      <c r="R15" s="28">
        <v>33</v>
      </c>
      <c r="S15" s="28">
        <v>41</v>
      </c>
      <c r="T15" s="28">
        <v>24</v>
      </c>
      <c r="U15" s="28">
        <v>46</v>
      </c>
      <c r="V15" s="28">
        <v>24</v>
      </c>
      <c r="W15" s="28">
        <v>19</v>
      </c>
      <c r="X15" s="28">
        <v>14</v>
      </c>
      <c r="Y15" s="28">
        <v>12</v>
      </c>
      <c r="Z15" s="28">
        <v>24</v>
      </c>
      <c r="AA15" s="28">
        <v>20</v>
      </c>
      <c r="AB15" s="28">
        <v>20</v>
      </c>
      <c r="AC15" s="28">
        <v>22</v>
      </c>
      <c r="AD15" s="28">
        <v>45</v>
      </c>
      <c r="AE15" s="28">
        <v>30</v>
      </c>
      <c r="AF15" s="28">
        <v>2</v>
      </c>
      <c r="AG15" s="28">
        <v>32</v>
      </c>
      <c r="AH15" s="28">
        <v>1</v>
      </c>
      <c r="AI15" s="28">
        <v>7</v>
      </c>
      <c r="AJ15" s="28">
        <v>0</v>
      </c>
      <c r="AK15" s="28">
        <v>15</v>
      </c>
      <c r="AL15" s="28">
        <v>7</v>
      </c>
      <c r="AM15" s="28">
        <v>1</v>
      </c>
      <c r="AN15" s="28">
        <v>4</v>
      </c>
      <c r="AO15" s="28">
        <v>9</v>
      </c>
      <c r="AP15" s="28">
        <v>81</v>
      </c>
      <c r="AQ15" s="28">
        <v>5</v>
      </c>
      <c r="AR15" s="28">
        <v>45</v>
      </c>
      <c r="AS15" s="28">
        <v>45</v>
      </c>
      <c r="AT15" s="28">
        <v>35</v>
      </c>
      <c r="AU15" s="28">
        <v>20</v>
      </c>
      <c r="AV15" s="28">
        <v>78</v>
      </c>
      <c r="AW15" s="28">
        <v>19</v>
      </c>
      <c r="AX15" s="28">
        <v>2</v>
      </c>
      <c r="AY15" s="28">
        <v>119</v>
      </c>
      <c r="AZ15" s="28" t="s">
        <v>4</v>
      </c>
      <c r="BA15" s="28" t="s">
        <v>4</v>
      </c>
      <c r="BB15" s="28" t="s">
        <v>4</v>
      </c>
      <c r="BC15" s="34">
        <f>SUM(B15:BB15)</f>
        <v>1354</v>
      </c>
      <c r="BE15" s="12"/>
    </row>
    <row r="16" spans="1:57" ht="15.75" customHeight="1">
      <c r="A16" s="29" t="s">
        <v>5</v>
      </c>
      <c r="B16" s="23">
        <v>2</v>
      </c>
      <c r="C16" s="18">
        <v>2</v>
      </c>
      <c r="D16" s="18">
        <v>0</v>
      </c>
      <c r="E16" s="18">
        <v>1</v>
      </c>
      <c r="F16" s="18">
        <v>4</v>
      </c>
      <c r="G16" s="18">
        <v>3</v>
      </c>
      <c r="H16" s="18">
        <v>3</v>
      </c>
      <c r="I16" s="18">
        <v>2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0</v>
      </c>
      <c r="R16" s="18">
        <v>1</v>
      </c>
      <c r="S16" s="18">
        <v>2</v>
      </c>
      <c r="T16" s="18">
        <v>2</v>
      </c>
      <c r="U16" s="18">
        <v>0</v>
      </c>
      <c r="V16" s="18">
        <v>5</v>
      </c>
      <c r="W16" s="18" t="s">
        <v>4</v>
      </c>
      <c r="X16" s="18">
        <v>0</v>
      </c>
      <c r="Y16" s="18">
        <v>0</v>
      </c>
      <c r="Z16" s="18">
        <v>5</v>
      </c>
      <c r="AA16" s="18">
        <v>1</v>
      </c>
      <c r="AB16" s="18">
        <v>0</v>
      </c>
      <c r="AC16" s="18">
        <v>1</v>
      </c>
      <c r="AD16" s="18" t="s">
        <v>4</v>
      </c>
      <c r="AE16" s="18">
        <v>1</v>
      </c>
      <c r="AF16" s="18">
        <v>1</v>
      </c>
      <c r="AG16" s="18">
        <v>1</v>
      </c>
      <c r="AH16" s="18">
        <v>1</v>
      </c>
      <c r="AI16" s="18" t="s">
        <v>4</v>
      </c>
      <c r="AJ16" s="18" t="s">
        <v>4</v>
      </c>
      <c r="AK16" s="18">
        <v>0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2</v>
      </c>
      <c r="AR16" s="18">
        <v>0</v>
      </c>
      <c r="AS16" s="18">
        <v>4</v>
      </c>
      <c r="AT16" s="18">
        <v>1</v>
      </c>
      <c r="AU16" s="18" t="s">
        <v>4</v>
      </c>
      <c r="AV16" s="18">
        <v>1</v>
      </c>
      <c r="AW16" s="18">
        <v>0</v>
      </c>
      <c r="AX16" s="18">
        <v>2</v>
      </c>
      <c r="AY16" s="18">
        <v>2</v>
      </c>
      <c r="AZ16" s="18" t="s">
        <v>4</v>
      </c>
      <c r="BA16" s="18">
        <v>0</v>
      </c>
      <c r="BB16" s="19" t="s">
        <v>4</v>
      </c>
      <c r="BC16" s="27">
        <f aca="true" t="shared" si="0" ref="BC16:BC34">SUM(B16:BB16)</f>
        <v>57</v>
      </c>
      <c r="BE16" s="12"/>
    </row>
    <row r="17" spans="1:57" ht="15.75" customHeight="1">
      <c r="A17" s="26" t="s">
        <v>6</v>
      </c>
      <c r="B17" s="24">
        <v>13</v>
      </c>
      <c r="C17" s="13">
        <v>9</v>
      </c>
      <c r="D17" s="13">
        <v>10</v>
      </c>
      <c r="E17" s="13">
        <v>11</v>
      </c>
      <c r="F17" s="13">
        <v>7</v>
      </c>
      <c r="G17" s="13">
        <v>10</v>
      </c>
      <c r="H17" s="13">
        <v>7</v>
      </c>
      <c r="I17" s="13">
        <v>12</v>
      </c>
      <c r="J17" s="13">
        <v>10</v>
      </c>
      <c r="K17" s="13">
        <v>12</v>
      </c>
      <c r="L17" s="13">
        <v>12</v>
      </c>
      <c r="M17" s="13">
        <v>10</v>
      </c>
      <c r="N17" s="13">
        <v>14</v>
      </c>
      <c r="O17" s="13">
        <v>17</v>
      </c>
      <c r="P17" s="13">
        <v>20</v>
      </c>
      <c r="Q17" s="13">
        <v>32</v>
      </c>
      <c r="R17" s="13">
        <v>32</v>
      </c>
      <c r="S17" s="13">
        <v>34</v>
      </c>
      <c r="T17" s="13">
        <v>32</v>
      </c>
      <c r="U17" s="13">
        <v>22</v>
      </c>
      <c r="V17" s="13">
        <v>17</v>
      </c>
      <c r="W17" s="13">
        <v>18</v>
      </c>
      <c r="X17" s="13">
        <v>14</v>
      </c>
      <c r="Y17" s="13">
        <v>13</v>
      </c>
      <c r="Z17" s="13">
        <v>8</v>
      </c>
      <c r="AA17" s="13">
        <v>13</v>
      </c>
      <c r="AB17" s="13">
        <v>13</v>
      </c>
      <c r="AC17" s="13">
        <v>14</v>
      </c>
      <c r="AD17" s="13">
        <v>7</v>
      </c>
      <c r="AE17" s="13">
        <v>11</v>
      </c>
      <c r="AF17" s="13">
        <v>12</v>
      </c>
      <c r="AG17" s="13">
        <v>10</v>
      </c>
      <c r="AH17" s="13">
        <v>21</v>
      </c>
      <c r="AI17" s="13">
        <v>8</v>
      </c>
      <c r="AJ17" s="13">
        <v>10</v>
      </c>
      <c r="AK17" s="13">
        <v>6</v>
      </c>
      <c r="AL17" s="13">
        <v>5</v>
      </c>
      <c r="AM17" s="13">
        <v>5</v>
      </c>
      <c r="AN17" s="13">
        <v>7</v>
      </c>
      <c r="AO17" s="13">
        <v>20</v>
      </c>
      <c r="AP17" s="13">
        <v>17</v>
      </c>
      <c r="AQ17" s="13">
        <v>8</v>
      </c>
      <c r="AR17" s="13">
        <v>10</v>
      </c>
      <c r="AS17" s="13">
        <v>21</v>
      </c>
      <c r="AT17" s="13">
        <v>12</v>
      </c>
      <c r="AU17" s="13">
        <v>17</v>
      </c>
      <c r="AV17" s="13">
        <v>13</v>
      </c>
      <c r="AW17" s="13">
        <v>5</v>
      </c>
      <c r="AX17" s="13">
        <v>5</v>
      </c>
      <c r="AY17" s="13">
        <v>13</v>
      </c>
      <c r="AZ17" s="13">
        <v>17</v>
      </c>
      <c r="BA17" s="13">
        <v>9</v>
      </c>
      <c r="BB17" s="16" t="s">
        <v>4</v>
      </c>
      <c r="BC17" s="17">
        <f t="shared" si="0"/>
        <v>705</v>
      </c>
      <c r="BE17" s="12"/>
    </row>
    <row r="18" spans="1:57" ht="15.75" customHeight="1">
      <c r="A18" s="26" t="s">
        <v>7</v>
      </c>
      <c r="B18" s="24" t="s">
        <v>4</v>
      </c>
      <c r="C18" s="13" t="s">
        <v>4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3</v>
      </c>
      <c r="M18" s="13">
        <v>7</v>
      </c>
      <c r="N18" s="13">
        <v>6</v>
      </c>
      <c r="O18" s="13">
        <v>0</v>
      </c>
      <c r="P18" s="13">
        <v>5</v>
      </c>
      <c r="Q18" s="13">
        <v>0</v>
      </c>
      <c r="R18" s="13">
        <v>3</v>
      </c>
      <c r="S18" s="13">
        <v>4</v>
      </c>
      <c r="T18" s="13">
        <v>3</v>
      </c>
      <c r="U18" s="13">
        <v>2</v>
      </c>
      <c r="V18" s="13">
        <v>2</v>
      </c>
      <c r="W18" s="13">
        <v>0</v>
      </c>
      <c r="X18" s="13">
        <v>0</v>
      </c>
      <c r="Y18" s="13">
        <v>0</v>
      </c>
      <c r="Z18" s="13">
        <v>0</v>
      </c>
      <c r="AA18" s="13">
        <v>7</v>
      </c>
      <c r="AB18" s="13">
        <v>3</v>
      </c>
      <c r="AC18" s="13">
        <v>0</v>
      </c>
      <c r="AD18" s="13">
        <v>2</v>
      </c>
      <c r="AE18" s="13">
        <v>1</v>
      </c>
      <c r="AF18" s="13">
        <v>3</v>
      </c>
      <c r="AG18" s="13">
        <v>4</v>
      </c>
      <c r="AH18" s="13">
        <v>1</v>
      </c>
      <c r="AI18" s="13">
        <v>4</v>
      </c>
      <c r="AJ18" s="13">
        <v>0</v>
      </c>
      <c r="AK18" s="13">
        <v>4</v>
      </c>
      <c r="AL18" s="13">
        <v>2</v>
      </c>
      <c r="AM18" s="13">
        <v>5</v>
      </c>
      <c r="AN18" s="13">
        <v>1</v>
      </c>
      <c r="AO18" s="13">
        <v>0</v>
      </c>
      <c r="AP18" s="13">
        <v>4</v>
      </c>
      <c r="AQ18" s="13">
        <v>3</v>
      </c>
      <c r="AR18" s="13">
        <v>2</v>
      </c>
      <c r="AS18" s="13">
        <v>0</v>
      </c>
      <c r="AT18" s="13">
        <v>0</v>
      </c>
      <c r="AU18" s="13" t="s">
        <v>4</v>
      </c>
      <c r="AV18" s="13">
        <v>0</v>
      </c>
      <c r="AW18" s="13">
        <v>0</v>
      </c>
      <c r="AX18" s="13">
        <v>0</v>
      </c>
      <c r="AY18" s="13">
        <v>75</v>
      </c>
      <c r="AZ18" s="13">
        <v>0</v>
      </c>
      <c r="BA18" s="13">
        <v>1</v>
      </c>
      <c r="BB18" s="16" t="s">
        <v>4</v>
      </c>
      <c r="BC18" s="17">
        <f t="shared" si="0"/>
        <v>171</v>
      </c>
      <c r="BE18" s="12"/>
    </row>
    <row r="19" spans="1:57" ht="15.75" customHeight="1">
      <c r="A19" s="26" t="s">
        <v>8</v>
      </c>
      <c r="B19" s="24">
        <v>10</v>
      </c>
      <c r="C19" s="13">
        <v>5</v>
      </c>
      <c r="D19" s="13">
        <v>12</v>
      </c>
      <c r="E19" s="13">
        <v>6</v>
      </c>
      <c r="F19" s="13">
        <v>5</v>
      </c>
      <c r="G19" s="13">
        <v>5</v>
      </c>
      <c r="H19" s="13">
        <v>12</v>
      </c>
      <c r="I19" s="13">
        <v>2</v>
      </c>
      <c r="J19" s="13">
        <v>2</v>
      </c>
      <c r="K19" s="13">
        <v>2</v>
      </c>
      <c r="L19" s="13">
        <v>2</v>
      </c>
      <c r="M19" s="13">
        <v>6</v>
      </c>
      <c r="N19" s="13">
        <v>4</v>
      </c>
      <c r="O19" s="13">
        <v>0</v>
      </c>
      <c r="P19" s="13">
        <v>5</v>
      </c>
      <c r="Q19" s="13">
        <v>1</v>
      </c>
      <c r="R19" s="13">
        <v>5</v>
      </c>
      <c r="S19" s="13">
        <v>9</v>
      </c>
      <c r="T19" s="13">
        <v>28</v>
      </c>
      <c r="U19" s="13">
        <v>26</v>
      </c>
      <c r="V19" s="13">
        <v>12</v>
      </c>
      <c r="W19" s="13">
        <v>15</v>
      </c>
      <c r="X19" s="13">
        <v>11</v>
      </c>
      <c r="Y19" s="13">
        <v>5</v>
      </c>
      <c r="Z19" s="13">
        <v>11</v>
      </c>
      <c r="AA19" s="13">
        <v>10</v>
      </c>
      <c r="AB19" s="13">
        <v>14</v>
      </c>
      <c r="AC19" s="13">
        <v>15</v>
      </c>
      <c r="AD19" s="13">
        <v>8</v>
      </c>
      <c r="AE19" s="13">
        <v>5</v>
      </c>
      <c r="AF19" s="13">
        <v>13</v>
      </c>
      <c r="AG19" s="13">
        <v>6</v>
      </c>
      <c r="AH19" s="13">
        <v>2</v>
      </c>
      <c r="AI19" s="13">
        <v>4</v>
      </c>
      <c r="AJ19" s="13">
        <v>4</v>
      </c>
      <c r="AK19" s="13">
        <v>3</v>
      </c>
      <c r="AL19" s="13">
        <v>4</v>
      </c>
      <c r="AM19" s="13">
        <v>5</v>
      </c>
      <c r="AN19" s="13">
        <v>3</v>
      </c>
      <c r="AO19" s="13">
        <v>9</v>
      </c>
      <c r="AP19" s="13">
        <v>5</v>
      </c>
      <c r="AQ19" s="13">
        <v>17</v>
      </c>
      <c r="AR19" s="13">
        <v>5</v>
      </c>
      <c r="AS19" s="13">
        <v>6</v>
      </c>
      <c r="AT19" s="13">
        <v>13</v>
      </c>
      <c r="AU19" s="13">
        <v>7</v>
      </c>
      <c r="AV19" s="13">
        <v>15</v>
      </c>
      <c r="AW19" s="13">
        <v>7</v>
      </c>
      <c r="AX19" s="13">
        <v>18</v>
      </c>
      <c r="AY19" s="13">
        <v>10</v>
      </c>
      <c r="AZ19" s="13">
        <v>14</v>
      </c>
      <c r="BA19" s="13">
        <v>12</v>
      </c>
      <c r="BB19" s="16" t="s">
        <v>4</v>
      </c>
      <c r="BC19" s="17">
        <f t="shared" si="0"/>
        <v>435</v>
      </c>
      <c r="BE19" s="12"/>
    </row>
    <row r="20" spans="1:57" ht="15.75" customHeight="1">
      <c r="A20" s="26" t="s">
        <v>9</v>
      </c>
      <c r="B20" s="24">
        <v>21</v>
      </c>
      <c r="C20" s="13">
        <v>30</v>
      </c>
      <c r="D20" s="13">
        <v>0</v>
      </c>
      <c r="E20" s="13">
        <v>25</v>
      </c>
      <c r="F20" s="13">
        <v>21</v>
      </c>
      <c r="G20" s="13">
        <v>27</v>
      </c>
      <c r="H20" s="13">
        <v>30</v>
      </c>
      <c r="I20" s="13">
        <v>27</v>
      </c>
      <c r="J20" s="13">
        <v>26</v>
      </c>
      <c r="K20" s="13">
        <v>31</v>
      </c>
      <c r="L20" s="13">
        <v>53</v>
      </c>
      <c r="M20" s="13">
        <v>0</v>
      </c>
      <c r="N20" s="13">
        <v>46</v>
      </c>
      <c r="O20" s="13">
        <v>38</v>
      </c>
      <c r="P20" s="13">
        <v>42</v>
      </c>
      <c r="Q20" s="13">
        <v>43</v>
      </c>
      <c r="R20" s="13">
        <v>55</v>
      </c>
      <c r="S20" s="13">
        <v>55</v>
      </c>
      <c r="T20" s="13">
        <v>47</v>
      </c>
      <c r="U20" s="13">
        <v>45</v>
      </c>
      <c r="V20" s="13">
        <v>35</v>
      </c>
      <c r="W20" s="13">
        <v>19</v>
      </c>
      <c r="X20" s="13">
        <v>19</v>
      </c>
      <c r="Y20" s="13">
        <v>21</v>
      </c>
      <c r="Z20" s="13">
        <v>32</v>
      </c>
      <c r="AA20" s="13">
        <v>36</v>
      </c>
      <c r="AB20" s="13">
        <v>38</v>
      </c>
      <c r="AC20" s="13">
        <v>21</v>
      </c>
      <c r="AD20" s="13">
        <v>17</v>
      </c>
      <c r="AE20" s="13">
        <v>13</v>
      </c>
      <c r="AF20" s="13">
        <v>20</v>
      </c>
      <c r="AG20" s="13">
        <v>22</v>
      </c>
      <c r="AH20" s="13">
        <v>19</v>
      </c>
      <c r="AI20" s="13">
        <v>11</v>
      </c>
      <c r="AJ20" s="13">
        <v>22</v>
      </c>
      <c r="AK20" s="13">
        <v>11</v>
      </c>
      <c r="AL20" s="13">
        <v>7</v>
      </c>
      <c r="AM20" s="13">
        <v>26</v>
      </c>
      <c r="AN20" s="13">
        <v>24</v>
      </c>
      <c r="AO20" s="13">
        <v>17</v>
      </c>
      <c r="AP20" s="13">
        <v>24</v>
      </c>
      <c r="AQ20" s="13">
        <v>16</v>
      </c>
      <c r="AR20" s="13">
        <v>23</v>
      </c>
      <c r="AS20" s="13">
        <v>22</v>
      </c>
      <c r="AT20" s="13">
        <v>28</v>
      </c>
      <c r="AU20" s="13">
        <v>26</v>
      </c>
      <c r="AV20" s="13">
        <v>30</v>
      </c>
      <c r="AW20" s="13">
        <v>38</v>
      </c>
      <c r="AX20" s="13">
        <v>56</v>
      </c>
      <c r="AY20" s="13">
        <v>58</v>
      </c>
      <c r="AZ20" s="13">
        <v>66</v>
      </c>
      <c r="BA20" s="13">
        <v>69</v>
      </c>
      <c r="BB20" s="16" t="s">
        <v>4</v>
      </c>
      <c r="BC20" s="17">
        <f t="shared" si="0"/>
        <v>1548</v>
      </c>
      <c r="BE20" s="12"/>
    </row>
    <row r="21" spans="1:57" ht="15.75" customHeight="1">
      <c r="A21" s="26" t="s">
        <v>10</v>
      </c>
      <c r="B21" s="24">
        <v>11</v>
      </c>
      <c r="C21" s="13">
        <v>12</v>
      </c>
      <c r="D21" s="13">
        <v>16</v>
      </c>
      <c r="E21" s="13">
        <v>10</v>
      </c>
      <c r="F21" s="13">
        <v>2</v>
      </c>
      <c r="G21" s="13" t="s">
        <v>4</v>
      </c>
      <c r="H21" s="13" t="s">
        <v>4</v>
      </c>
      <c r="I21" s="13" t="s">
        <v>4</v>
      </c>
      <c r="J21" s="13" t="s">
        <v>4</v>
      </c>
      <c r="K21" s="13">
        <v>20</v>
      </c>
      <c r="L21" s="13">
        <v>20</v>
      </c>
      <c r="M21" s="13" t="s">
        <v>4</v>
      </c>
      <c r="N21" s="13">
        <v>17</v>
      </c>
      <c r="O21" s="13">
        <v>16</v>
      </c>
      <c r="P21" s="13">
        <v>16</v>
      </c>
      <c r="Q21" s="13" t="s">
        <v>4</v>
      </c>
      <c r="R21" s="13" t="s">
        <v>4</v>
      </c>
      <c r="S21" s="13" t="s">
        <v>4</v>
      </c>
      <c r="T21" s="13">
        <v>5</v>
      </c>
      <c r="U21" s="13">
        <v>4</v>
      </c>
      <c r="V21" s="13">
        <v>3</v>
      </c>
      <c r="W21" s="13">
        <v>11</v>
      </c>
      <c r="X21" s="13">
        <v>9</v>
      </c>
      <c r="Y21" s="13">
        <v>11</v>
      </c>
      <c r="Z21" s="13">
        <v>7</v>
      </c>
      <c r="AA21" s="13">
        <v>9</v>
      </c>
      <c r="AB21" s="13">
        <v>9</v>
      </c>
      <c r="AC21" s="13">
        <v>4</v>
      </c>
      <c r="AD21" s="13">
        <v>10</v>
      </c>
      <c r="AE21" s="13">
        <v>17</v>
      </c>
      <c r="AF21" s="13">
        <v>12</v>
      </c>
      <c r="AG21" s="13">
        <v>7</v>
      </c>
      <c r="AH21" s="13">
        <v>7</v>
      </c>
      <c r="AI21" s="13">
        <v>8</v>
      </c>
      <c r="AJ21" s="13">
        <v>5</v>
      </c>
      <c r="AK21" s="13">
        <v>4</v>
      </c>
      <c r="AL21" s="13" t="s">
        <v>4</v>
      </c>
      <c r="AM21" s="13">
        <v>8</v>
      </c>
      <c r="AN21" s="13">
        <v>8</v>
      </c>
      <c r="AO21" s="13">
        <v>7</v>
      </c>
      <c r="AP21" s="13">
        <v>3</v>
      </c>
      <c r="AQ21" s="13">
        <v>2</v>
      </c>
      <c r="AR21" s="13">
        <v>5</v>
      </c>
      <c r="AS21" s="13">
        <v>3</v>
      </c>
      <c r="AT21" s="13">
        <v>0</v>
      </c>
      <c r="AU21" s="13">
        <v>4</v>
      </c>
      <c r="AV21" s="13">
        <v>3</v>
      </c>
      <c r="AW21" s="13">
        <v>10</v>
      </c>
      <c r="AX21" s="13">
        <v>4</v>
      </c>
      <c r="AY21" s="13">
        <v>3</v>
      </c>
      <c r="AZ21" s="13">
        <v>2</v>
      </c>
      <c r="BA21" s="13">
        <v>3</v>
      </c>
      <c r="BB21" s="16" t="s">
        <v>4</v>
      </c>
      <c r="BC21" s="17">
        <f t="shared" si="0"/>
        <v>347</v>
      </c>
      <c r="BE21" s="12"/>
    </row>
    <row r="22" spans="1:57" ht="15.75" customHeight="1">
      <c r="A22" s="26" t="s">
        <v>11</v>
      </c>
      <c r="B22" s="24">
        <v>53</v>
      </c>
      <c r="C22" s="13">
        <v>41</v>
      </c>
      <c r="D22" s="13">
        <v>53</v>
      </c>
      <c r="E22" s="13">
        <v>11</v>
      </c>
      <c r="F22" s="13">
        <v>50</v>
      </c>
      <c r="G22" s="13">
        <v>42</v>
      </c>
      <c r="H22" s="13" t="s">
        <v>4</v>
      </c>
      <c r="I22" s="13" t="s">
        <v>4</v>
      </c>
      <c r="J22" s="13" t="s">
        <v>4</v>
      </c>
      <c r="K22" s="13">
        <v>75</v>
      </c>
      <c r="L22" s="13">
        <v>78</v>
      </c>
      <c r="M22" s="13">
        <v>97</v>
      </c>
      <c r="N22" s="13">
        <v>95</v>
      </c>
      <c r="O22" s="13" t="s">
        <v>4</v>
      </c>
      <c r="P22" s="13">
        <v>103</v>
      </c>
      <c r="Q22" s="13">
        <v>37</v>
      </c>
      <c r="R22" s="13">
        <v>82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13" t="s">
        <v>4</v>
      </c>
      <c r="AJ22" s="13" t="s">
        <v>4</v>
      </c>
      <c r="AK22" s="13" t="s">
        <v>4</v>
      </c>
      <c r="AL22" s="13" t="s">
        <v>4</v>
      </c>
      <c r="AM22" s="13" t="s">
        <v>4</v>
      </c>
      <c r="AN22" s="13" t="s">
        <v>4</v>
      </c>
      <c r="AO22" s="13">
        <v>50</v>
      </c>
      <c r="AP22" s="13">
        <v>44</v>
      </c>
      <c r="AQ22" s="13">
        <v>48</v>
      </c>
      <c r="AR22" s="13" t="s">
        <v>4</v>
      </c>
      <c r="AS22" s="13" t="s">
        <v>4</v>
      </c>
      <c r="AT22" s="13" t="s">
        <v>4</v>
      </c>
      <c r="AU22" s="13" t="s">
        <v>4</v>
      </c>
      <c r="AV22" s="13" t="s">
        <v>4</v>
      </c>
      <c r="AW22" s="13" t="s">
        <v>4</v>
      </c>
      <c r="AX22" s="13" t="s">
        <v>4</v>
      </c>
      <c r="AY22" s="13" t="s">
        <v>4</v>
      </c>
      <c r="AZ22" s="13" t="s">
        <v>4</v>
      </c>
      <c r="BA22" s="13" t="s">
        <v>4</v>
      </c>
      <c r="BB22" s="16" t="s">
        <v>4</v>
      </c>
      <c r="BC22" s="17">
        <f t="shared" si="0"/>
        <v>959</v>
      </c>
      <c r="BE22" s="12"/>
    </row>
    <row r="23" spans="1:57" ht="15.75" customHeight="1">
      <c r="A23" s="26" t="s">
        <v>12</v>
      </c>
      <c r="B23" s="24">
        <v>2</v>
      </c>
      <c r="C23" s="13">
        <v>0</v>
      </c>
      <c r="D23" s="13">
        <v>8</v>
      </c>
      <c r="E23" s="13">
        <v>9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 t="s">
        <v>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0</v>
      </c>
      <c r="AQ23" s="13">
        <v>0</v>
      </c>
      <c r="AR23" s="13" t="s">
        <v>4</v>
      </c>
      <c r="AS23" s="13">
        <v>3</v>
      </c>
      <c r="AT23" s="13">
        <v>0</v>
      </c>
      <c r="AU23" s="13">
        <v>2</v>
      </c>
      <c r="AV23" s="13">
        <v>0</v>
      </c>
      <c r="AW23" s="13">
        <v>0</v>
      </c>
      <c r="AX23" s="13" t="s">
        <v>4</v>
      </c>
      <c r="AY23" s="13">
        <v>0</v>
      </c>
      <c r="AZ23" s="13">
        <v>0</v>
      </c>
      <c r="BA23" s="13">
        <v>0</v>
      </c>
      <c r="BB23" s="16" t="s">
        <v>4</v>
      </c>
      <c r="BC23" s="17">
        <f t="shared" si="0"/>
        <v>32</v>
      </c>
      <c r="BE23" s="12"/>
    </row>
    <row r="24" spans="1:57" ht="15.75" customHeight="1">
      <c r="A24" s="26" t="s">
        <v>13</v>
      </c>
      <c r="B24" s="24">
        <v>4</v>
      </c>
      <c r="C24" s="13">
        <v>2</v>
      </c>
      <c r="D24" s="13">
        <v>8</v>
      </c>
      <c r="E24" s="13">
        <v>2</v>
      </c>
      <c r="F24" s="13">
        <v>2</v>
      </c>
      <c r="G24" s="13">
        <v>3</v>
      </c>
      <c r="H24" s="13">
        <v>4</v>
      </c>
      <c r="I24" s="13">
        <v>4</v>
      </c>
      <c r="J24" s="13">
        <v>0</v>
      </c>
      <c r="K24" s="13">
        <v>4</v>
      </c>
      <c r="L24" s="13">
        <v>1</v>
      </c>
      <c r="M24" s="13" t="s">
        <v>4</v>
      </c>
      <c r="N24" s="13" t="s">
        <v>4</v>
      </c>
      <c r="O24" s="13">
        <v>0</v>
      </c>
      <c r="P24" s="13">
        <v>0</v>
      </c>
      <c r="Q24" s="13">
        <v>0</v>
      </c>
      <c r="R24" s="13">
        <v>2</v>
      </c>
      <c r="S24" s="13">
        <v>5</v>
      </c>
      <c r="T24" s="13">
        <v>15</v>
      </c>
      <c r="U24" s="13">
        <v>7</v>
      </c>
      <c r="V24" s="13">
        <v>4</v>
      </c>
      <c r="W24" s="13">
        <v>3</v>
      </c>
      <c r="X24" s="13">
        <v>3</v>
      </c>
      <c r="Y24" s="13">
        <v>21</v>
      </c>
      <c r="Z24" s="13">
        <v>3</v>
      </c>
      <c r="AA24" s="13">
        <v>14</v>
      </c>
      <c r="AB24" s="13">
        <v>3</v>
      </c>
      <c r="AC24" s="13">
        <v>7</v>
      </c>
      <c r="AD24" s="13">
        <v>5</v>
      </c>
      <c r="AE24" s="13">
        <v>0</v>
      </c>
      <c r="AF24" s="13">
        <v>6</v>
      </c>
      <c r="AG24" s="13">
        <v>4</v>
      </c>
      <c r="AH24" s="13">
        <v>2</v>
      </c>
      <c r="AI24" s="13">
        <v>19</v>
      </c>
      <c r="AJ24" s="13">
        <v>1</v>
      </c>
      <c r="AK24" s="13">
        <v>0</v>
      </c>
      <c r="AL24" s="13">
        <v>0</v>
      </c>
      <c r="AM24" s="13">
        <v>0</v>
      </c>
      <c r="AN24" s="13">
        <v>19</v>
      </c>
      <c r="AO24" s="13">
        <v>23</v>
      </c>
      <c r="AP24" s="13">
        <v>32</v>
      </c>
      <c r="AQ24" s="13">
        <v>40</v>
      </c>
      <c r="AR24" s="13">
        <v>27</v>
      </c>
      <c r="AS24" s="13">
        <v>37</v>
      </c>
      <c r="AT24" s="13">
        <v>33</v>
      </c>
      <c r="AU24" s="13">
        <v>71</v>
      </c>
      <c r="AV24" s="13">
        <v>45</v>
      </c>
      <c r="AW24" s="13">
        <v>36</v>
      </c>
      <c r="AX24" s="13">
        <v>30</v>
      </c>
      <c r="AY24" s="13" t="s">
        <v>4</v>
      </c>
      <c r="AZ24" s="13">
        <v>43</v>
      </c>
      <c r="BA24" s="13">
        <v>60</v>
      </c>
      <c r="BB24" s="16" t="s">
        <v>4</v>
      </c>
      <c r="BC24" s="17">
        <f t="shared" si="0"/>
        <v>654</v>
      </c>
      <c r="BE24" s="12"/>
    </row>
    <row r="25" spans="1:57" ht="15.75" customHeight="1">
      <c r="A25" s="26" t="s">
        <v>14</v>
      </c>
      <c r="B25" s="24">
        <v>239</v>
      </c>
      <c r="C25" s="13">
        <v>198</v>
      </c>
      <c r="D25" s="13">
        <v>107</v>
      </c>
      <c r="E25" s="13">
        <v>152</v>
      </c>
      <c r="F25" s="13">
        <v>283</v>
      </c>
      <c r="G25" s="13">
        <v>207</v>
      </c>
      <c r="H25" s="13">
        <v>300</v>
      </c>
      <c r="I25" s="13">
        <v>190</v>
      </c>
      <c r="J25" s="13">
        <v>144</v>
      </c>
      <c r="K25" s="13">
        <v>194</v>
      </c>
      <c r="L25" s="13">
        <v>277</v>
      </c>
      <c r="M25" s="13">
        <v>161</v>
      </c>
      <c r="N25" s="13">
        <v>113</v>
      </c>
      <c r="O25" s="13">
        <v>91</v>
      </c>
      <c r="P25" s="13">
        <v>166</v>
      </c>
      <c r="Q25" s="13">
        <v>100</v>
      </c>
      <c r="R25" s="13">
        <v>198</v>
      </c>
      <c r="S25" s="13">
        <v>128</v>
      </c>
      <c r="T25" s="13">
        <v>191</v>
      </c>
      <c r="U25" s="13">
        <v>133</v>
      </c>
      <c r="V25" s="13">
        <v>249</v>
      </c>
      <c r="W25" s="13">
        <v>168</v>
      </c>
      <c r="X25" s="13">
        <v>175</v>
      </c>
      <c r="Y25" s="13">
        <v>205</v>
      </c>
      <c r="Z25" s="13">
        <v>190</v>
      </c>
      <c r="AA25" s="13">
        <v>280</v>
      </c>
      <c r="AB25" s="13">
        <v>318</v>
      </c>
      <c r="AC25" s="13" t="s">
        <v>4</v>
      </c>
      <c r="AD25" s="13">
        <v>231</v>
      </c>
      <c r="AE25" s="13">
        <v>216</v>
      </c>
      <c r="AF25" s="13">
        <v>98</v>
      </c>
      <c r="AG25" s="13">
        <v>81</v>
      </c>
      <c r="AH25" s="13">
        <v>176</v>
      </c>
      <c r="AI25" s="13">
        <v>130</v>
      </c>
      <c r="AJ25" s="13">
        <v>121</v>
      </c>
      <c r="AK25" s="13">
        <v>172</v>
      </c>
      <c r="AL25" s="13">
        <v>158</v>
      </c>
      <c r="AM25" s="13">
        <v>122</v>
      </c>
      <c r="AN25" s="13">
        <v>148</v>
      </c>
      <c r="AO25" s="13">
        <v>177</v>
      </c>
      <c r="AP25" s="13">
        <v>169</v>
      </c>
      <c r="AQ25" s="13">
        <v>100</v>
      </c>
      <c r="AR25" s="13" t="s">
        <v>4</v>
      </c>
      <c r="AS25" s="13">
        <v>129</v>
      </c>
      <c r="AT25" s="13">
        <v>285</v>
      </c>
      <c r="AU25" s="13">
        <v>136</v>
      </c>
      <c r="AV25" s="13">
        <v>97</v>
      </c>
      <c r="AW25" s="13">
        <v>235</v>
      </c>
      <c r="AX25" s="13">
        <v>176</v>
      </c>
      <c r="AY25" s="13">
        <v>78</v>
      </c>
      <c r="AZ25" s="13">
        <v>119</v>
      </c>
      <c r="BA25" s="13">
        <v>135</v>
      </c>
      <c r="BB25" s="16" t="s">
        <v>4</v>
      </c>
      <c r="BC25" s="17">
        <f t="shared" si="0"/>
        <v>8646</v>
      </c>
      <c r="BE25" s="12"/>
    </row>
    <row r="26" spans="1:57" ht="15.75" customHeight="1">
      <c r="A26" s="26" t="s">
        <v>15</v>
      </c>
      <c r="B26" s="24">
        <v>41</v>
      </c>
      <c r="C26" s="13">
        <v>62</v>
      </c>
      <c r="D26" s="13">
        <v>29</v>
      </c>
      <c r="E26" s="13">
        <v>86</v>
      </c>
      <c r="F26" s="13">
        <v>23</v>
      </c>
      <c r="G26" s="13">
        <v>17</v>
      </c>
      <c r="H26" s="13">
        <v>61</v>
      </c>
      <c r="I26" s="13">
        <v>61</v>
      </c>
      <c r="J26" s="13">
        <v>1</v>
      </c>
      <c r="K26" s="13">
        <v>32</v>
      </c>
      <c r="L26" s="13">
        <v>68</v>
      </c>
      <c r="M26" s="13">
        <v>46</v>
      </c>
      <c r="N26" s="13">
        <v>50</v>
      </c>
      <c r="O26" s="13">
        <v>42</v>
      </c>
      <c r="P26" s="13">
        <v>53</v>
      </c>
      <c r="Q26" s="13">
        <v>40</v>
      </c>
      <c r="R26" s="13">
        <v>38</v>
      </c>
      <c r="S26" s="13">
        <v>38</v>
      </c>
      <c r="T26" s="13">
        <v>49</v>
      </c>
      <c r="U26" s="13">
        <v>46</v>
      </c>
      <c r="V26" s="13">
        <v>5</v>
      </c>
      <c r="W26" s="13">
        <v>47</v>
      </c>
      <c r="X26" s="13">
        <v>43</v>
      </c>
      <c r="Y26" s="13">
        <v>50</v>
      </c>
      <c r="Z26" s="13">
        <v>36</v>
      </c>
      <c r="AA26" s="13">
        <v>3</v>
      </c>
      <c r="AB26" s="13">
        <v>20</v>
      </c>
      <c r="AC26" s="13">
        <v>24</v>
      </c>
      <c r="AD26" s="13">
        <v>28</v>
      </c>
      <c r="AE26" s="13">
        <v>41</v>
      </c>
      <c r="AF26" s="13">
        <v>50</v>
      </c>
      <c r="AG26" s="13">
        <v>39</v>
      </c>
      <c r="AH26" s="13">
        <v>31</v>
      </c>
      <c r="AI26" s="13">
        <v>19</v>
      </c>
      <c r="AJ26" s="13">
        <v>29</v>
      </c>
      <c r="AK26" s="13">
        <v>65</v>
      </c>
      <c r="AL26" s="13">
        <v>17</v>
      </c>
      <c r="AM26" s="13">
        <v>98</v>
      </c>
      <c r="AN26" s="13" t="s">
        <v>4</v>
      </c>
      <c r="AO26" s="13">
        <v>60</v>
      </c>
      <c r="AP26" s="13">
        <v>43</v>
      </c>
      <c r="AQ26" s="13">
        <v>42</v>
      </c>
      <c r="AR26" s="13">
        <v>68</v>
      </c>
      <c r="AS26" s="13">
        <v>42</v>
      </c>
      <c r="AT26" s="13">
        <v>40</v>
      </c>
      <c r="AU26" s="13">
        <v>45</v>
      </c>
      <c r="AV26" s="13">
        <v>56</v>
      </c>
      <c r="AW26" s="13">
        <v>73</v>
      </c>
      <c r="AX26" s="13">
        <v>45</v>
      </c>
      <c r="AY26" s="13">
        <v>55</v>
      </c>
      <c r="AZ26" s="13">
        <v>57</v>
      </c>
      <c r="BA26" s="13">
        <v>72</v>
      </c>
      <c r="BB26" s="16" t="s">
        <v>4</v>
      </c>
      <c r="BC26" s="17">
        <f t="shared" si="0"/>
        <v>2226</v>
      </c>
      <c r="BE26" s="12"/>
    </row>
    <row r="27" spans="1:57" ht="15.75" customHeight="1">
      <c r="A27" s="26" t="s">
        <v>16</v>
      </c>
      <c r="B27" s="24">
        <v>5</v>
      </c>
      <c r="C27" s="13">
        <v>3</v>
      </c>
      <c r="D27" s="13">
        <v>4</v>
      </c>
      <c r="E27" s="13">
        <v>9</v>
      </c>
      <c r="F27" s="13">
        <v>19</v>
      </c>
      <c r="G27" s="13">
        <v>15</v>
      </c>
      <c r="H27" s="13">
        <v>12</v>
      </c>
      <c r="I27" s="13">
        <v>2</v>
      </c>
      <c r="J27" s="13">
        <v>10</v>
      </c>
      <c r="K27" s="13">
        <v>16</v>
      </c>
      <c r="L27" s="13">
        <v>17</v>
      </c>
      <c r="M27" s="13">
        <v>13</v>
      </c>
      <c r="N27" s="13">
        <v>9</v>
      </c>
      <c r="O27" s="13">
        <v>6</v>
      </c>
      <c r="P27" s="13">
        <v>11</v>
      </c>
      <c r="Q27" s="13">
        <v>3</v>
      </c>
      <c r="R27" s="13">
        <v>3</v>
      </c>
      <c r="S27" s="13">
        <v>5</v>
      </c>
      <c r="T27" s="13">
        <v>9</v>
      </c>
      <c r="U27" s="13">
        <v>3</v>
      </c>
      <c r="V27" s="13">
        <v>4</v>
      </c>
      <c r="W27" s="13">
        <v>1</v>
      </c>
      <c r="X27" s="13">
        <v>6</v>
      </c>
      <c r="Y27" s="13">
        <v>5</v>
      </c>
      <c r="Z27" s="13">
        <v>2</v>
      </c>
      <c r="AA27" s="13">
        <v>7</v>
      </c>
      <c r="AB27" s="13">
        <v>6</v>
      </c>
      <c r="AC27" s="13">
        <v>0</v>
      </c>
      <c r="AD27" s="13">
        <v>0</v>
      </c>
      <c r="AE27" s="13">
        <v>2</v>
      </c>
      <c r="AF27" s="13">
        <v>3</v>
      </c>
      <c r="AG27" s="13">
        <v>1</v>
      </c>
      <c r="AH27" s="13">
        <v>1</v>
      </c>
      <c r="AI27" s="13">
        <v>5</v>
      </c>
      <c r="AJ27" s="13">
        <v>2</v>
      </c>
      <c r="AK27" s="13">
        <v>0</v>
      </c>
      <c r="AL27" s="13">
        <v>3</v>
      </c>
      <c r="AM27" s="13">
        <v>3</v>
      </c>
      <c r="AN27" s="13">
        <v>5</v>
      </c>
      <c r="AO27" s="13">
        <v>1</v>
      </c>
      <c r="AP27" s="13">
        <v>2</v>
      </c>
      <c r="AQ27" s="13" t="s">
        <v>4</v>
      </c>
      <c r="AR27" s="13">
        <v>5</v>
      </c>
      <c r="AS27" s="13">
        <v>1</v>
      </c>
      <c r="AT27" s="13">
        <v>7</v>
      </c>
      <c r="AU27" s="13">
        <v>2</v>
      </c>
      <c r="AV27" s="13">
        <v>3</v>
      </c>
      <c r="AW27" s="13">
        <v>1</v>
      </c>
      <c r="AX27" s="13">
        <v>4</v>
      </c>
      <c r="AY27" s="13">
        <v>5</v>
      </c>
      <c r="AZ27" s="13">
        <v>1</v>
      </c>
      <c r="BA27" s="13">
        <v>3</v>
      </c>
      <c r="BB27" s="16" t="s">
        <v>4</v>
      </c>
      <c r="BC27" s="17">
        <f t="shared" si="0"/>
        <v>265</v>
      </c>
      <c r="BE27" s="12"/>
    </row>
    <row r="28" spans="1:57" ht="15.75" customHeight="1">
      <c r="A28" s="26" t="s">
        <v>17</v>
      </c>
      <c r="B28" s="24">
        <v>4</v>
      </c>
      <c r="C28" s="13">
        <v>6</v>
      </c>
      <c r="D28" s="13">
        <v>4</v>
      </c>
      <c r="E28" s="13">
        <v>4</v>
      </c>
      <c r="F28" s="13">
        <v>8</v>
      </c>
      <c r="G28" s="13">
        <v>8</v>
      </c>
      <c r="H28" s="13">
        <v>5</v>
      </c>
      <c r="I28" s="13">
        <v>1</v>
      </c>
      <c r="J28" s="13">
        <v>2</v>
      </c>
      <c r="K28" s="13">
        <v>3</v>
      </c>
      <c r="L28" s="13">
        <v>1</v>
      </c>
      <c r="M28" s="13">
        <v>1</v>
      </c>
      <c r="N28" s="13">
        <v>1</v>
      </c>
      <c r="O28" s="13">
        <v>4</v>
      </c>
      <c r="P28" s="13">
        <v>1</v>
      </c>
      <c r="Q28" s="13">
        <v>1</v>
      </c>
      <c r="R28" s="13">
        <v>4</v>
      </c>
      <c r="S28" s="13">
        <v>1</v>
      </c>
      <c r="T28" s="13">
        <v>4</v>
      </c>
      <c r="U28" s="13">
        <v>5</v>
      </c>
      <c r="V28" s="13">
        <v>4</v>
      </c>
      <c r="W28" s="13">
        <v>2</v>
      </c>
      <c r="X28" s="13">
        <v>3</v>
      </c>
      <c r="Y28" s="13">
        <v>4</v>
      </c>
      <c r="Z28" s="13">
        <v>7</v>
      </c>
      <c r="AA28" s="13">
        <v>3</v>
      </c>
      <c r="AB28" s="13">
        <v>1</v>
      </c>
      <c r="AC28" s="13">
        <v>2</v>
      </c>
      <c r="AD28" s="13">
        <v>3</v>
      </c>
      <c r="AE28" s="13">
        <v>2</v>
      </c>
      <c r="AF28" s="13">
        <v>0</v>
      </c>
      <c r="AG28" s="13">
        <v>1</v>
      </c>
      <c r="AH28" s="13">
        <v>2</v>
      </c>
      <c r="AI28" s="13" t="s">
        <v>4</v>
      </c>
      <c r="AJ28" s="13">
        <v>3</v>
      </c>
      <c r="AK28" s="13">
        <v>0</v>
      </c>
      <c r="AL28" s="13" t="s">
        <v>4</v>
      </c>
      <c r="AM28" s="13">
        <v>1</v>
      </c>
      <c r="AN28" s="13">
        <v>0</v>
      </c>
      <c r="AO28" s="13">
        <v>1</v>
      </c>
      <c r="AP28" s="13">
        <v>0</v>
      </c>
      <c r="AQ28" s="13">
        <v>2</v>
      </c>
      <c r="AR28" s="13">
        <v>0</v>
      </c>
      <c r="AS28" s="13">
        <v>1</v>
      </c>
      <c r="AT28" s="13">
        <v>2</v>
      </c>
      <c r="AU28" s="13">
        <v>3</v>
      </c>
      <c r="AV28" s="13">
        <v>2</v>
      </c>
      <c r="AW28" s="13">
        <v>0</v>
      </c>
      <c r="AX28" s="13">
        <v>0</v>
      </c>
      <c r="AY28" s="13">
        <v>1</v>
      </c>
      <c r="AZ28" s="13">
        <v>0</v>
      </c>
      <c r="BA28" s="13">
        <v>3</v>
      </c>
      <c r="BB28" s="16" t="s">
        <v>4</v>
      </c>
      <c r="BC28" s="17">
        <f t="shared" si="0"/>
        <v>121</v>
      </c>
      <c r="BE28" s="12"/>
    </row>
    <row r="29" spans="1:57" ht="15.75" customHeight="1">
      <c r="A29" s="26" t="s">
        <v>18</v>
      </c>
      <c r="B29" s="24">
        <v>57</v>
      </c>
      <c r="C29" s="13">
        <v>55</v>
      </c>
      <c r="D29" s="13">
        <v>53</v>
      </c>
      <c r="E29" s="13">
        <v>91</v>
      </c>
      <c r="F29" s="13">
        <v>73</v>
      </c>
      <c r="G29" s="13">
        <v>81</v>
      </c>
      <c r="H29" s="13">
        <v>115</v>
      </c>
      <c r="I29" s="13">
        <v>68</v>
      </c>
      <c r="J29" s="13">
        <v>74</v>
      </c>
      <c r="K29" s="13">
        <v>61</v>
      </c>
      <c r="L29" s="13">
        <v>53</v>
      </c>
      <c r="M29" s="13">
        <v>41</v>
      </c>
      <c r="N29" s="13">
        <v>70</v>
      </c>
      <c r="O29" s="13">
        <v>63</v>
      </c>
      <c r="P29" s="13">
        <v>62</v>
      </c>
      <c r="Q29" s="13">
        <v>50</v>
      </c>
      <c r="R29" s="13">
        <v>47</v>
      </c>
      <c r="S29" s="13">
        <v>76</v>
      </c>
      <c r="T29" s="13">
        <v>70</v>
      </c>
      <c r="U29" s="13">
        <v>56</v>
      </c>
      <c r="V29" s="13">
        <v>62</v>
      </c>
      <c r="W29" s="13">
        <v>47</v>
      </c>
      <c r="X29" s="13">
        <v>43</v>
      </c>
      <c r="Y29" s="13">
        <v>49</v>
      </c>
      <c r="Z29" s="13">
        <v>42</v>
      </c>
      <c r="AA29" s="13">
        <v>75</v>
      </c>
      <c r="AB29" s="13">
        <v>67</v>
      </c>
      <c r="AC29" s="13">
        <v>79</v>
      </c>
      <c r="AD29" s="13">
        <v>38</v>
      </c>
      <c r="AE29" s="13">
        <v>57</v>
      </c>
      <c r="AF29" s="13">
        <v>40</v>
      </c>
      <c r="AG29" s="13">
        <v>40</v>
      </c>
      <c r="AH29" s="13">
        <v>32</v>
      </c>
      <c r="AI29" s="13">
        <v>33</v>
      </c>
      <c r="AJ29" s="13">
        <v>41</v>
      </c>
      <c r="AK29" s="13">
        <v>66</v>
      </c>
      <c r="AL29" s="13">
        <v>49</v>
      </c>
      <c r="AM29" s="13">
        <v>69</v>
      </c>
      <c r="AN29" s="13">
        <v>44</v>
      </c>
      <c r="AO29" s="13">
        <v>48</v>
      </c>
      <c r="AP29" s="13">
        <v>65</v>
      </c>
      <c r="AQ29" s="13">
        <v>44</v>
      </c>
      <c r="AR29" s="13">
        <v>110</v>
      </c>
      <c r="AS29" s="13">
        <v>74</v>
      </c>
      <c r="AT29" s="13">
        <v>94</v>
      </c>
      <c r="AU29" s="13">
        <v>115</v>
      </c>
      <c r="AV29" s="13" t="s">
        <v>4</v>
      </c>
      <c r="AW29" s="13">
        <v>112</v>
      </c>
      <c r="AX29" s="13">
        <v>84</v>
      </c>
      <c r="AY29" s="13">
        <v>89</v>
      </c>
      <c r="AZ29" s="13">
        <v>92</v>
      </c>
      <c r="BA29" s="13">
        <v>82</v>
      </c>
      <c r="BB29" s="16" t="s">
        <v>4</v>
      </c>
      <c r="BC29" s="17">
        <f t="shared" si="0"/>
        <v>3298</v>
      </c>
      <c r="BE29" s="12"/>
    </row>
    <row r="30" spans="1:57" ht="15.75" customHeight="1">
      <c r="A30" s="26" t="s">
        <v>19</v>
      </c>
      <c r="B30" s="24" t="s">
        <v>4</v>
      </c>
      <c r="C30" s="13" t="s">
        <v>4</v>
      </c>
      <c r="D30" s="13" t="s">
        <v>4</v>
      </c>
      <c r="E30" s="13" t="s">
        <v>4</v>
      </c>
      <c r="F30" s="13" t="s">
        <v>4</v>
      </c>
      <c r="G30" s="13">
        <v>1</v>
      </c>
      <c r="H30" s="13">
        <v>1</v>
      </c>
      <c r="I30" s="13">
        <v>1</v>
      </c>
      <c r="J30" s="13">
        <v>10</v>
      </c>
      <c r="K30" s="13">
        <v>1</v>
      </c>
      <c r="L30" s="13">
        <v>3</v>
      </c>
      <c r="M30" s="13">
        <v>6</v>
      </c>
      <c r="N30" s="13">
        <v>4</v>
      </c>
      <c r="O30" s="13">
        <v>0</v>
      </c>
      <c r="P30" s="13">
        <v>3</v>
      </c>
      <c r="Q30" s="13">
        <v>6</v>
      </c>
      <c r="R30" s="13">
        <v>4</v>
      </c>
      <c r="S30" s="13">
        <v>2</v>
      </c>
      <c r="T30" s="13">
        <v>11</v>
      </c>
      <c r="U30" s="13">
        <v>8</v>
      </c>
      <c r="V30" s="13">
        <v>9</v>
      </c>
      <c r="W30" s="13">
        <v>10</v>
      </c>
      <c r="X30" s="13">
        <v>8</v>
      </c>
      <c r="Y30" s="13">
        <v>15</v>
      </c>
      <c r="Z30" s="13">
        <v>25</v>
      </c>
      <c r="AA30" s="13">
        <v>9</v>
      </c>
      <c r="AB30" s="13">
        <v>6</v>
      </c>
      <c r="AC30" s="13">
        <v>7</v>
      </c>
      <c r="AD30" s="13">
        <v>23</v>
      </c>
      <c r="AE30" s="13" t="s">
        <v>4</v>
      </c>
      <c r="AF30" s="13">
        <v>5</v>
      </c>
      <c r="AG30" s="13" t="s">
        <v>4</v>
      </c>
      <c r="AH30" s="13" t="s">
        <v>4</v>
      </c>
      <c r="AI30" s="13">
        <v>2</v>
      </c>
      <c r="AJ30" s="13">
        <v>3</v>
      </c>
      <c r="AK30" s="13">
        <v>14</v>
      </c>
      <c r="AL30" s="13">
        <v>7</v>
      </c>
      <c r="AM30" s="13">
        <v>14</v>
      </c>
      <c r="AN30" s="13" t="s">
        <v>4</v>
      </c>
      <c r="AO30" s="13" t="s">
        <v>4</v>
      </c>
      <c r="AP30" s="13">
        <v>53</v>
      </c>
      <c r="AQ30" s="13">
        <v>12</v>
      </c>
      <c r="AR30" s="13">
        <v>6</v>
      </c>
      <c r="AS30" s="13">
        <v>27</v>
      </c>
      <c r="AT30" s="13">
        <v>19</v>
      </c>
      <c r="AU30" s="13">
        <v>7</v>
      </c>
      <c r="AV30" s="13">
        <v>7</v>
      </c>
      <c r="AW30" s="13" t="s">
        <v>4</v>
      </c>
      <c r="AX30" s="13" t="s">
        <v>4</v>
      </c>
      <c r="AY30" s="13" t="s">
        <v>4</v>
      </c>
      <c r="AZ30" s="13" t="s">
        <v>4</v>
      </c>
      <c r="BA30" s="13" t="s">
        <v>4</v>
      </c>
      <c r="BB30" s="16" t="s">
        <v>4</v>
      </c>
      <c r="BC30" s="17">
        <f t="shared" si="0"/>
        <v>349</v>
      </c>
      <c r="BE30" s="12"/>
    </row>
    <row r="31" spans="1:57" ht="15.75" customHeight="1">
      <c r="A31" s="26" t="s">
        <v>20</v>
      </c>
      <c r="B31" s="24">
        <v>10</v>
      </c>
      <c r="C31" s="13">
        <v>14</v>
      </c>
      <c r="D31" s="13">
        <v>16</v>
      </c>
      <c r="E31" s="13">
        <v>20</v>
      </c>
      <c r="F31" s="13">
        <v>19</v>
      </c>
      <c r="G31" s="13">
        <v>15</v>
      </c>
      <c r="H31" s="13">
        <v>16</v>
      </c>
      <c r="I31" s="13">
        <v>18</v>
      </c>
      <c r="J31" s="13">
        <v>20</v>
      </c>
      <c r="K31" s="13">
        <v>14</v>
      </c>
      <c r="L31" s="13">
        <v>33</v>
      </c>
      <c r="M31" s="13">
        <v>23</v>
      </c>
      <c r="N31" s="13">
        <v>27</v>
      </c>
      <c r="O31" s="13">
        <v>31</v>
      </c>
      <c r="P31" s="13">
        <v>31</v>
      </c>
      <c r="Q31" s="13">
        <v>29</v>
      </c>
      <c r="R31" s="13">
        <v>9</v>
      </c>
      <c r="S31" s="13">
        <v>13</v>
      </c>
      <c r="T31" s="13">
        <v>16</v>
      </c>
      <c r="U31" s="13">
        <v>9</v>
      </c>
      <c r="V31" s="13">
        <v>11</v>
      </c>
      <c r="W31" s="13">
        <v>9</v>
      </c>
      <c r="X31" s="13">
        <v>16</v>
      </c>
      <c r="Y31" s="13">
        <v>8</v>
      </c>
      <c r="Z31" s="13">
        <v>13</v>
      </c>
      <c r="AA31" s="13">
        <v>22</v>
      </c>
      <c r="AB31" s="13">
        <v>30</v>
      </c>
      <c r="AC31" s="13">
        <v>22</v>
      </c>
      <c r="AD31" s="13">
        <v>28</v>
      </c>
      <c r="AE31" s="13">
        <v>22</v>
      </c>
      <c r="AF31" s="13">
        <v>23</v>
      </c>
      <c r="AG31" s="13">
        <v>16</v>
      </c>
      <c r="AH31" s="13">
        <v>18</v>
      </c>
      <c r="AI31" s="13">
        <v>7</v>
      </c>
      <c r="AJ31" s="13">
        <v>7</v>
      </c>
      <c r="AK31" s="13">
        <v>16</v>
      </c>
      <c r="AL31" s="13">
        <v>9</v>
      </c>
      <c r="AM31" s="13">
        <v>17</v>
      </c>
      <c r="AN31" s="13">
        <v>22</v>
      </c>
      <c r="AO31" s="13">
        <v>16</v>
      </c>
      <c r="AP31" s="13">
        <v>12</v>
      </c>
      <c r="AQ31" s="13">
        <v>10</v>
      </c>
      <c r="AR31" s="13">
        <v>16</v>
      </c>
      <c r="AS31" s="13">
        <v>5</v>
      </c>
      <c r="AT31" s="13">
        <v>11</v>
      </c>
      <c r="AU31" s="13">
        <v>1</v>
      </c>
      <c r="AV31" s="13">
        <v>18</v>
      </c>
      <c r="AW31" s="13">
        <v>14</v>
      </c>
      <c r="AX31" s="13">
        <v>26</v>
      </c>
      <c r="AY31" s="13">
        <v>16</v>
      </c>
      <c r="AZ31" s="13">
        <v>14</v>
      </c>
      <c r="BA31" s="13">
        <v>10</v>
      </c>
      <c r="BB31" s="16" t="s">
        <v>4</v>
      </c>
      <c r="BC31" s="17">
        <f t="shared" si="0"/>
        <v>868</v>
      </c>
      <c r="BE31" s="12"/>
    </row>
    <row r="32" spans="1:57" ht="15.75" customHeight="1">
      <c r="A32" s="26" t="s">
        <v>21</v>
      </c>
      <c r="B32" s="24">
        <v>13</v>
      </c>
      <c r="C32" s="13">
        <v>3</v>
      </c>
      <c r="D32" s="13">
        <v>6</v>
      </c>
      <c r="E32" s="13">
        <v>5</v>
      </c>
      <c r="F32" s="13">
        <v>14</v>
      </c>
      <c r="G32" s="13">
        <v>2</v>
      </c>
      <c r="H32" s="13">
        <v>6</v>
      </c>
      <c r="I32" s="13">
        <v>6</v>
      </c>
      <c r="J32" s="13">
        <v>1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>
        <v>13</v>
      </c>
      <c r="U32" s="13">
        <v>4</v>
      </c>
      <c r="V32" s="13">
        <v>1</v>
      </c>
      <c r="W32" s="13">
        <v>7</v>
      </c>
      <c r="X32" s="13">
        <v>3</v>
      </c>
      <c r="Y32" s="13">
        <v>3</v>
      </c>
      <c r="Z32" s="13">
        <v>2</v>
      </c>
      <c r="AA32" s="13">
        <v>6</v>
      </c>
      <c r="AB32" s="13">
        <v>5</v>
      </c>
      <c r="AC32" s="13">
        <v>6</v>
      </c>
      <c r="AD32" s="13">
        <v>10</v>
      </c>
      <c r="AE32" s="13">
        <v>4</v>
      </c>
      <c r="AF32" s="13">
        <v>4</v>
      </c>
      <c r="AG32" s="13">
        <v>3</v>
      </c>
      <c r="AH32" s="13">
        <v>3</v>
      </c>
      <c r="AI32" s="13">
        <v>3</v>
      </c>
      <c r="AJ32" s="13">
        <v>1</v>
      </c>
      <c r="AK32" s="13">
        <v>0</v>
      </c>
      <c r="AL32" s="13">
        <v>0</v>
      </c>
      <c r="AM32" s="13">
        <v>0</v>
      </c>
      <c r="AN32" s="13">
        <v>10</v>
      </c>
      <c r="AO32" s="13">
        <v>2</v>
      </c>
      <c r="AP32" s="13">
        <v>3</v>
      </c>
      <c r="AQ32" s="13">
        <v>15</v>
      </c>
      <c r="AR32" s="13" t="s">
        <v>4</v>
      </c>
      <c r="AS32" s="13">
        <v>6</v>
      </c>
      <c r="AT32" s="13">
        <v>2</v>
      </c>
      <c r="AU32" s="13">
        <v>13</v>
      </c>
      <c r="AV32" s="13">
        <v>3</v>
      </c>
      <c r="AW32" s="13">
        <v>5</v>
      </c>
      <c r="AX32" s="13" t="s">
        <v>4</v>
      </c>
      <c r="AY32" s="13" t="s">
        <v>4</v>
      </c>
      <c r="AZ32" s="13" t="s">
        <v>4</v>
      </c>
      <c r="BA32" s="13" t="s">
        <v>4</v>
      </c>
      <c r="BB32" s="16" t="s">
        <v>4</v>
      </c>
      <c r="BC32" s="17">
        <f t="shared" si="0"/>
        <v>193</v>
      </c>
      <c r="BE32" s="12"/>
    </row>
    <row r="33" spans="1:57" ht="15.75" customHeight="1">
      <c r="A33" s="26" t="s">
        <v>22</v>
      </c>
      <c r="B33" s="24">
        <v>8</v>
      </c>
      <c r="C33" s="13">
        <v>20</v>
      </c>
      <c r="D33" s="13">
        <v>10</v>
      </c>
      <c r="E33" s="13">
        <v>24</v>
      </c>
      <c r="F33" s="13">
        <v>26</v>
      </c>
      <c r="G33" s="13">
        <v>24</v>
      </c>
      <c r="H33" s="13">
        <v>22</v>
      </c>
      <c r="I33" s="13">
        <v>14</v>
      </c>
      <c r="J33" s="13">
        <v>19</v>
      </c>
      <c r="K33" s="13">
        <v>19</v>
      </c>
      <c r="L33" s="13">
        <v>20</v>
      </c>
      <c r="M33" s="13">
        <v>14</v>
      </c>
      <c r="N33" s="13">
        <v>11</v>
      </c>
      <c r="O33" s="13">
        <v>15</v>
      </c>
      <c r="P33" s="13">
        <v>11</v>
      </c>
      <c r="Q33" s="13">
        <v>13</v>
      </c>
      <c r="R33" s="13">
        <v>18</v>
      </c>
      <c r="S33" s="13">
        <v>10</v>
      </c>
      <c r="T33" s="13">
        <v>14</v>
      </c>
      <c r="U33" s="13">
        <v>18</v>
      </c>
      <c r="V33" s="13">
        <v>16</v>
      </c>
      <c r="W33" s="13">
        <v>17</v>
      </c>
      <c r="X33" s="13">
        <v>13</v>
      </c>
      <c r="Y33" s="13" t="s">
        <v>4</v>
      </c>
      <c r="Z33" s="13">
        <v>18</v>
      </c>
      <c r="AA33" s="13" t="s">
        <v>4</v>
      </c>
      <c r="AB33" s="13">
        <v>12</v>
      </c>
      <c r="AC33" s="13">
        <v>11</v>
      </c>
      <c r="AD33" s="13">
        <v>13</v>
      </c>
      <c r="AE33" s="13">
        <v>13</v>
      </c>
      <c r="AF33" s="13">
        <v>14</v>
      </c>
      <c r="AG33" s="13">
        <v>13</v>
      </c>
      <c r="AH33" s="13">
        <v>13</v>
      </c>
      <c r="AI33" s="13">
        <v>4</v>
      </c>
      <c r="AJ33" s="13">
        <v>7</v>
      </c>
      <c r="AK33" s="13">
        <v>14</v>
      </c>
      <c r="AL33" s="13">
        <v>6</v>
      </c>
      <c r="AM33" s="13">
        <v>10</v>
      </c>
      <c r="AN33" s="13">
        <v>5</v>
      </c>
      <c r="AO33" s="13" t="s">
        <v>4</v>
      </c>
      <c r="AP33" s="13" t="s">
        <v>4</v>
      </c>
      <c r="AQ33" s="13">
        <v>8</v>
      </c>
      <c r="AR33" s="13">
        <v>7</v>
      </c>
      <c r="AS33" s="13">
        <v>8</v>
      </c>
      <c r="AT33" s="13">
        <v>11</v>
      </c>
      <c r="AU33" s="13">
        <v>10</v>
      </c>
      <c r="AV33" s="13">
        <v>9</v>
      </c>
      <c r="AW33" s="13">
        <v>6</v>
      </c>
      <c r="AX33" s="13">
        <v>15</v>
      </c>
      <c r="AY33" s="13">
        <v>8</v>
      </c>
      <c r="AZ33" s="13">
        <v>8</v>
      </c>
      <c r="BA33" s="13">
        <v>10</v>
      </c>
      <c r="BB33" s="16" t="s">
        <v>4</v>
      </c>
      <c r="BC33" s="17">
        <f t="shared" si="0"/>
        <v>629</v>
      </c>
      <c r="BE33" s="12"/>
    </row>
    <row r="34" spans="1:57" ht="15.75" customHeight="1" thickBot="1">
      <c r="A34" s="73" t="s">
        <v>23</v>
      </c>
      <c r="B34" s="25">
        <v>45</v>
      </c>
      <c r="C34" s="20">
        <v>27</v>
      </c>
      <c r="D34" s="20">
        <v>44</v>
      </c>
      <c r="E34" s="20">
        <v>33</v>
      </c>
      <c r="F34" s="20">
        <v>31</v>
      </c>
      <c r="G34" s="20">
        <v>45</v>
      </c>
      <c r="H34" s="20">
        <v>30</v>
      </c>
      <c r="I34" s="20">
        <v>50</v>
      </c>
      <c r="J34" s="20">
        <v>36</v>
      </c>
      <c r="K34" s="20">
        <v>49</v>
      </c>
      <c r="L34" s="20">
        <v>40</v>
      </c>
      <c r="M34" s="20">
        <v>48</v>
      </c>
      <c r="N34" s="20">
        <v>44</v>
      </c>
      <c r="O34" s="20">
        <v>25</v>
      </c>
      <c r="P34" s="20" t="s">
        <v>4</v>
      </c>
      <c r="Q34" s="20">
        <v>27</v>
      </c>
      <c r="R34" s="20" t="s">
        <v>4</v>
      </c>
      <c r="S34" s="20" t="s">
        <v>4</v>
      </c>
      <c r="T34" s="20">
        <v>42</v>
      </c>
      <c r="U34" s="20">
        <v>38</v>
      </c>
      <c r="V34" s="20">
        <v>35</v>
      </c>
      <c r="W34" s="20">
        <v>25</v>
      </c>
      <c r="X34" s="20">
        <v>7</v>
      </c>
      <c r="Y34" s="20">
        <v>20</v>
      </c>
      <c r="Z34" s="20">
        <v>20</v>
      </c>
      <c r="AA34" s="20">
        <v>46</v>
      </c>
      <c r="AB34" s="20">
        <v>34</v>
      </c>
      <c r="AC34" s="20">
        <v>28</v>
      </c>
      <c r="AD34" s="20">
        <v>26</v>
      </c>
      <c r="AE34" s="20" t="s">
        <v>4</v>
      </c>
      <c r="AF34" s="20">
        <v>24</v>
      </c>
      <c r="AG34" s="20" t="s">
        <v>4</v>
      </c>
      <c r="AH34" s="20">
        <v>13</v>
      </c>
      <c r="AI34" s="20">
        <v>12</v>
      </c>
      <c r="AJ34" s="20" t="s">
        <v>4</v>
      </c>
      <c r="AK34" s="20">
        <v>19</v>
      </c>
      <c r="AL34" s="20">
        <v>18</v>
      </c>
      <c r="AM34" s="20">
        <v>22</v>
      </c>
      <c r="AN34" s="20">
        <v>18</v>
      </c>
      <c r="AO34" s="20">
        <v>29</v>
      </c>
      <c r="AP34" s="20">
        <v>44</v>
      </c>
      <c r="AQ34" s="20">
        <v>26</v>
      </c>
      <c r="AR34" s="20">
        <v>28</v>
      </c>
      <c r="AS34" s="20">
        <v>34</v>
      </c>
      <c r="AT34" s="20">
        <v>22</v>
      </c>
      <c r="AU34" s="20">
        <v>35</v>
      </c>
      <c r="AV34" s="20">
        <v>30</v>
      </c>
      <c r="AW34" s="20">
        <v>35</v>
      </c>
      <c r="AX34" s="20" t="s">
        <v>4</v>
      </c>
      <c r="AY34" s="20">
        <v>5</v>
      </c>
      <c r="AZ34" s="20">
        <v>10</v>
      </c>
      <c r="BA34" s="20">
        <v>47</v>
      </c>
      <c r="BB34" s="21" t="s">
        <v>4</v>
      </c>
      <c r="BC34" s="22">
        <f t="shared" si="0"/>
        <v>1366</v>
      </c>
      <c r="BD34" s="14"/>
      <c r="BE34" s="15"/>
    </row>
    <row r="35" spans="1:55" s="10" customFormat="1" ht="12" thickBot="1">
      <c r="A35" s="62" t="s">
        <v>55</v>
      </c>
      <c r="B35" s="63">
        <f>SUM(B15:B34)</f>
        <v>543</v>
      </c>
      <c r="C35" s="63">
        <f aca="true" t="shared" si="1" ref="C35:BC35">SUM(C15:C34)</f>
        <v>489</v>
      </c>
      <c r="D35" s="63">
        <f t="shared" si="1"/>
        <v>383</v>
      </c>
      <c r="E35" s="63">
        <f t="shared" si="1"/>
        <v>604</v>
      </c>
      <c r="F35" s="63">
        <f t="shared" si="1"/>
        <v>637</v>
      </c>
      <c r="G35" s="63">
        <f t="shared" si="1"/>
        <v>535</v>
      </c>
      <c r="H35" s="63">
        <f t="shared" si="1"/>
        <v>624</v>
      </c>
      <c r="I35" s="63">
        <f t="shared" si="1"/>
        <v>466</v>
      </c>
      <c r="J35" s="63">
        <f t="shared" si="1"/>
        <v>399</v>
      </c>
      <c r="K35" s="63">
        <f t="shared" si="1"/>
        <v>619</v>
      </c>
      <c r="L35" s="63">
        <f t="shared" si="1"/>
        <v>733</v>
      </c>
      <c r="M35" s="63">
        <f t="shared" si="1"/>
        <v>484</v>
      </c>
      <c r="N35" s="63">
        <f t="shared" si="1"/>
        <v>515</v>
      </c>
      <c r="O35" s="63">
        <f t="shared" si="1"/>
        <v>373</v>
      </c>
      <c r="P35" s="63">
        <f t="shared" si="1"/>
        <v>557</v>
      </c>
      <c r="Q35" s="63">
        <f t="shared" si="1"/>
        <v>406</v>
      </c>
      <c r="R35" s="63">
        <f t="shared" si="1"/>
        <v>534</v>
      </c>
      <c r="S35" s="63">
        <f t="shared" si="1"/>
        <v>423</v>
      </c>
      <c r="T35" s="63">
        <f t="shared" si="1"/>
        <v>575</v>
      </c>
      <c r="U35" s="63">
        <f t="shared" si="1"/>
        <v>473</v>
      </c>
      <c r="V35" s="63">
        <f t="shared" si="1"/>
        <v>498</v>
      </c>
      <c r="W35" s="63">
        <f t="shared" si="1"/>
        <v>419</v>
      </c>
      <c r="X35" s="63">
        <f t="shared" si="1"/>
        <v>387</v>
      </c>
      <c r="Y35" s="63">
        <f t="shared" si="1"/>
        <v>442</v>
      </c>
      <c r="Z35" s="63">
        <f t="shared" si="1"/>
        <v>445</v>
      </c>
      <c r="AA35" s="63">
        <f t="shared" si="1"/>
        <v>561</v>
      </c>
      <c r="AB35" s="63">
        <f t="shared" si="1"/>
        <v>599</v>
      </c>
      <c r="AC35" s="63">
        <f t="shared" si="1"/>
        <v>263</v>
      </c>
      <c r="AD35" s="63">
        <f t="shared" si="1"/>
        <v>494</v>
      </c>
      <c r="AE35" s="63">
        <f t="shared" si="1"/>
        <v>435</v>
      </c>
      <c r="AF35" s="63">
        <f t="shared" si="1"/>
        <v>330</v>
      </c>
      <c r="AG35" s="63">
        <f t="shared" si="1"/>
        <v>280</v>
      </c>
      <c r="AH35" s="63">
        <f t="shared" si="1"/>
        <v>343</v>
      </c>
      <c r="AI35" s="63">
        <f t="shared" si="1"/>
        <v>276</v>
      </c>
      <c r="AJ35" s="63">
        <f t="shared" si="1"/>
        <v>256</v>
      </c>
      <c r="AK35" s="63">
        <f t="shared" si="1"/>
        <v>409</v>
      </c>
      <c r="AL35" s="63">
        <f t="shared" si="1"/>
        <v>295</v>
      </c>
      <c r="AM35" s="63">
        <f t="shared" si="1"/>
        <v>406</v>
      </c>
      <c r="AN35" s="63">
        <f t="shared" si="1"/>
        <v>318</v>
      </c>
      <c r="AO35" s="63">
        <f t="shared" si="1"/>
        <v>471</v>
      </c>
      <c r="AP35" s="63">
        <f t="shared" si="1"/>
        <v>601</v>
      </c>
      <c r="AQ35" s="63">
        <f t="shared" si="1"/>
        <v>400</v>
      </c>
      <c r="AR35" s="63">
        <f t="shared" si="1"/>
        <v>357</v>
      </c>
      <c r="AS35" s="63">
        <f t="shared" si="1"/>
        <v>468</v>
      </c>
      <c r="AT35" s="63">
        <f t="shared" si="1"/>
        <v>615</v>
      </c>
      <c r="AU35" s="63">
        <f t="shared" si="1"/>
        <v>514</v>
      </c>
      <c r="AV35" s="63">
        <f t="shared" si="1"/>
        <v>410</v>
      </c>
      <c r="AW35" s="63">
        <f t="shared" si="1"/>
        <v>596</v>
      </c>
      <c r="AX35" s="63">
        <f t="shared" si="1"/>
        <v>467</v>
      </c>
      <c r="AY35" s="63">
        <f t="shared" si="1"/>
        <v>537</v>
      </c>
      <c r="AZ35" s="63">
        <f t="shared" si="1"/>
        <v>443</v>
      </c>
      <c r="BA35" s="63">
        <f t="shared" si="1"/>
        <v>516</v>
      </c>
      <c r="BB35" s="63">
        <f t="shared" si="1"/>
        <v>0</v>
      </c>
      <c r="BC35" s="64">
        <f t="shared" si="1"/>
        <v>24223</v>
      </c>
    </row>
    <row r="36" ht="11.25">
      <c r="A36" s="71" t="s">
        <v>56</v>
      </c>
    </row>
    <row r="40" spans="1:56" s="10" customFormat="1" ht="11.25">
      <c r="A40" s="9" t="s">
        <v>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BD40" s="11"/>
    </row>
    <row r="41" ht="12" thickBot="1"/>
    <row r="42" spans="1:17" ht="36" customHeight="1" thickBot="1">
      <c r="A42" s="103" t="s">
        <v>36</v>
      </c>
      <c r="B42" s="105" t="s">
        <v>24</v>
      </c>
      <c r="C42" s="106"/>
      <c r="D42" s="106"/>
      <c r="E42" s="106"/>
      <c r="F42" s="106"/>
      <c r="G42" s="107"/>
      <c r="H42" s="108" t="s">
        <v>25</v>
      </c>
      <c r="I42" s="108"/>
      <c r="J42" s="108"/>
      <c r="K42" s="108"/>
      <c r="L42" s="108"/>
      <c r="M42" s="103" t="s">
        <v>37</v>
      </c>
      <c r="N42" s="103" t="s">
        <v>38</v>
      </c>
      <c r="O42" s="109" t="s">
        <v>74</v>
      </c>
      <c r="P42" s="95" t="s">
        <v>75</v>
      </c>
      <c r="Q42" s="86" t="s">
        <v>76</v>
      </c>
    </row>
    <row r="43" spans="1:17" ht="12" thickBot="1">
      <c r="A43" s="104"/>
      <c r="B43" s="39" t="s">
        <v>27</v>
      </c>
      <c r="C43" s="37" t="s">
        <v>28</v>
      </c>
      <c r="D43" s="37" t="s">
        <v>29</v>
      </c>
      <c r="E43" s="37" t="s">
        <v>30</v>
      </c>
      <c r="F43" s="38" t="s">
        <v>31</v>
      </c>
      <c r="G43" s="46" t="s">
        <v>2</v>
      </c>
      <c r="H43" s="39" t="s">
        <v>32</v>
      </c>
      <c r="I43" s="37" t="s">
        <v>33</v>
      </c>
      <c r="J43" s="37" t="s">
        <v>34</v>
      </c>
      <c r="K43" s="38" t="s">
        <v>31</v>
      </c>
      <c r="L43" s="46" t="s">
        <v>2</v>
      </c>
      <c r="M43" s="104"/>
      <c r="N43" s="104"/>
      <c r="O43" s="110"/>
      <c r="P43" s="96"/>
      <c r="Q43" s="87" t="s">
        <v>77</v>
      </c>
    </row>
    <row r="44" spans="1:17" ht="11.25">
      <c r="A44" s="42">
        <v>1</v>
      </c>
      <c r="B44" s="40">
        <v>24</v>
      </c>
      <c r="C44" s="36">
        <v>82</v>
      </c>
      <c r="D44" s="36">
        <v>43</v>
      </c>
      <c r="E44" s="36">
        <v>383</v>
      </c>
      <c r="F44" s="44">
        <v>11</v>
      </c>
      <c r="G44" s="47">
        <v>543</v>
      </c>
      <c r="H44" s="40">
        <v>131</v>
      </c>
      <c r="I44" s="36">
        <v>107</v>
      </c>
      <c r="J44" s="36">
        <v>299</v>
      </c>
      <c r="K44" s="44">
        <v>6</v>
      </c>
      <c r="L44" s="47">
        <v>543</v>
      </c>
      <c r="M44" s="42">
        <v>131</v>
      </c>
      <c r="N44" s="42">
        <v>116</v>
      </c>
      <c r="O44" s="90">
        <f>(N44*100/M44)</f>
        <v>88.54961832061069</v>
      </c>
      <c r="P44" s="88">
        <v>131</v>
      </c>
      <c r="Q44" s="89">
        <f aca="true" t="shared" si="2" ref="Q44:Q75">(M44*100/P44)</f>
        <v>100</v>
      </c>
    </row>
    <row r="45" spans="1:17" ht="11.25">
      <c r="A45" s="43">
        <v>2</v>
      </c>
      <c r="B45" s="41">
        <v>19</v>
      </c>
      <c r="C45" s="35">
        <v>79</v>
      </c>
      <c r="D45" s="35">
        <v>52</v>
      </c>
      <c r="E45" s="35">
        <v>336</v>
      </c>
      <c r="F45" s="45">
        <v>3</v>
      </c>
      <c r="G45" s="48">
        <v>489</v>
      </c>
      <c r="H45" s="41">
        <v>115</v>
      </c>
      <c r="I45" s="35">
        <v>92</v>
      </c>
      <c r="J45" s="35">
        <v>258</v>
      </c>
      <c r="K45" s="45">
        <v>24</v>
      </c>
      <c r="L45" s="48">
        <v>489</v>
      </c>
      <c r="M45" s="42">
        <v>131</v>
      </c>
      <c r="N45" s="43">
        <v>116</v>
      </c>
      <c r="O45" s="90">
        <f aca="true" t="shared" si="3" ref="O45:O97">(N45*100/M45)</f>
        <v>88.54961832061069</v>
      </c>
      <c r="P45" s="88">
        <v>131</v>
      </c>
      <c r="Q45" s="89">
        <f t="shared" si="2"/>
        <v>100</v>
      </c>
    </row>
    <row r="46" spans="1:17" ht="11.25">
      <c r="A46" s="43">
        <v>3</v>
      </c>
      <c r="B46" s="41">
        <v>16</v>
      </c>
      <c r="C46" s="35">
        <v>55</v>
      </c>
      <c r="D46" s="35">
        <v>40</v>
      </c>
      <c r="E46" s="35">
        <v>250</v>
      </c>
      <c r="F46" s="45">
        <v>22</v>
      </c>
      <c r="G46" s="48">
        <v>383</v>
      </c>
      <c r="H46" s="41">
        <v>77</v>
      </c>
      <c r="I46" s="35">
        <v>61</v>
      </c>
      <c r="J46" s="35">
        <v>237</v>
      </c>
      <c r="K46" s="45">
        <v>8</v>
      </c>
      <c r="L46" s="48">
        <v>383</v>
      </c>
      <c r="M46" s="42">
        <v>131</v>
      </c>
      <c r="N46" s="43">
        <v>122</v>
      </c>
      <c r="O46" s="90">
        <f t="shared" si="3"/>
        <v>93.12977099236642</v>
      </c>
      <c r="P46" s="88">
        <v>131</v>
      </c>
      <c r="Q46" s="89">
        <f t="shared" si="2"/>
        <v>100</v>
      </c>
    </row>
    <row r="47" spans="1:17" ht="11.25">
      <c r="A47" s="43">
        <v>4</v>
      </c>
      <c r="B47" s="41">
        <v>32</v>
      </c>
      <c r="C47" s="35">
        <v>73</v>
      </c>
      <c r="D47" s="35">
        <v>56</v>
      </c>
      <c r="E47" s="35">
        <v>430</v>
      </c>
      <c r="F47" s="45">
        <v>13</v>
      </c>
      <c r="G47" s="48">
        <v>604</v>
      </c>
      <c r="H47" s="41">
        <v>218</v>
      </c>
      <c r="I47" s="35">
        <v>162</v>
      </c>
      <c r="J47" s="35">
        <v>208</v>
      </c>
      <c r="K47" s="45">
        <v>16</v>
      </c>
      <c r="L47" s="48">
        <v>604</v>
      </c>
      <c r="M47" s="42">
        <v>131</v>
      </c>
      <c r="N47" s="43">
        <v>122</v>
      </c>
      <c r="O47" s="90">
        <f t="shared" si="3"/>
        <v>93.12977099236642</v>
      </c>
      <c r="P47" s="88">
        <v>131</v>
      </c>
      <c r="Q47" s="89">
        <f t="shared" si="2"/>
        <v>100</v>
      </c>
    </row>
    <row r="48" spans="1:17" ht="11.25">
      <c r="A48" s="43">
        <v>5</v>
      </c>
      <c r="B48" s="41">
        <v>22</v>
      </c>
      <c r="C48" s="35">
        <v>87</v>
      </c>
      <c r="D48" s="35">
        <v>74</v>
      </c>
      <c r="E48" s="35">
        <v>443</v>
      </c>
      <c r="F48" s="45">
        <v>11</v>
      </c>
      <c r="G48" s="48">
        <v>637</v>
      </c>
      <c r="H48" s="41">
        <v>153</v>
      </c>
      <c r="I48" s="35">
        <v>118</v>
      </c>
      <c r="J48" s="35">
        <v>345</v>
      </c>
      <c r="K48" s="45">
        <v>21</v>
      </c>
      <c r="L48" s="48">
        <v>637</v>
      </c>
      <c r="M48" s="42">
        <v>131</v>
      </c>
      <c r="N48" s="43">
        <v>122</v>
      </c>
      <c r="O48" s="90">
        <f t="shared" si="3"/>
        <v>93.12977099236642</v>
      </c>
      <c r="P48" s="88">
        <v>131</v>
      </c>
      <c r="Q48" s="89">
        <f t="shared" si="2"/>
        <v>100</v>
      </c>
    </row>
    <row r="49" spans="1:17" ht="11.25">
      <c r="A49" s="43">
        <v>6</v>
      </c>
      <c r="B49" s="41">
        <v>27</v>
      </c>
      <c r="C49" s="35">
        <v>84</v>
      </c>
      <c r="D49" s="35">
        <v>54</v>
      </c>
      <c r="E49" s="35">
        <v>352</v>
      </c>
      <c r="F49" s="45">
        <v>18</v>
      </c>
      <c r="G49" s="48">
        <v>535</v>
      </c>
      <c r="H49" s="41">
        <v>112</v>
      </c>
      <c r="I49" s="35">
        <v>123</v>
      </c>
      <c r="J49" s="35">
        <v>291</v>
      </c>
      <c r="K49" s="45">
        <v>9</v>
      </c>
      <c r="L49" s="48">
        <v>535</v>
      </c>
      <c r="M49" s="42">
        <v>131</v>
      </c>
      <c r="N49" s="43">
        <v>128</v>
      </c>
      <c r="O49" s="90">
        <f t="shared" si="3"/>
        <v>97.70992366412214</v>
      </c>
      <c r="P49" s="88">
        <v>131</v>
      </c>
      <c r="Q49" s="89">
        <f t="shared" si="2"/>
        <v>100</v>
      </c>
    </row>
    <row r="50" spans="1:17" ht="11.25">
      <c r="A50" s="43">
        <v>7</v>
      </c>
      <c r="B50" s="41">
        <v>26</v>
      </c>
      <c r="C50" s="35">
        <v>100</v>
      </c>
      <c r="D50" s="35">
        <v>77</v>
      </c>
      <c r="E50" s="35">
        <v>403</v>
      </c>
      <c r="F50" s="45">
        <v>18</v>
      </c>
      <c r="G50" s="48">
        <v>624</v>
      </c>
      <c r="H50" s="41">
        <v>151</v>
      </c>
      <c r="I50" s="35">
        <v>141</v>
      </c>
      <c r="J50" s="35">
        <v>318</v>
      </c>
      <c r="K50" s="45">
        <v>14</v>
      </c>
      <c r="L50" s="48">
        <v>624</v>
      </c>
      <c r="M50" s="42">
        <v>131</v>
      </c>
      <c r="N50" s="43">
        <v>117</v>
      </c>
      <c r="O50" s="90">
        <f t="shared" si="3"/>
        <v>89.31297709923665</v>
      </c>
      <c r="P50" s="88">
        <v>131</v>
      </c>
      <c r="Q50" s="89">
        <f t="shared" si="2"/>
        <v>100</v>
      </c>
    </row>
    <row r="51" spans="1:17" ht="11.25">
      <c r="A51" s="43">
        <v>8</v>
      </c>
      <c r="B51" s="41">
        <v>20</v>
      </c>
      <c r="C51" s="35">
        <v>79</v>
      </c>
      <c r="D51" s="35">
        <v>45</v>
      </c>
      <c r="E51" s="35">
        <v>309</v>
      </c>
      <c r="F51" s="45">
        <v>13</v>
      </c>
      <c r="G51" s="48">
        <v>466</v>
      </c>
      <c r="H51" s="41">
        <v>125</v>
      </c>
      <c r="I51" s="35">
        <v>110</v>
      </c>
      <c r="J51" s="35">
        <v>220</v>
      </c>
      <c r="K51" s="45">
        <v>11</v>
      </c>
      <c r="L51" s="48">
        <v>466</v>
      </c>
      <c r="M51" s="42">
        <v>131</v>
      </c>
      <c r="N51" s="43">
        <v>117</v>
      </c>
      <c r="O51" s="90">
        <f t="shared" si="3"/>
        <v>89.31297709923665</v>
      </c>
      <c r="P51" s="88">
        <v>131</v>
      </c>
      <c r="Q51" s="89">
        <f t="shared" si="2"/>
        <v>100</v>
      </c>
    </row>
    <row r="52" spans="1:17" ht="11.25">
      <c r="A52" s="43">
        <v>9</v>
      </c>
      <c r="B52" s="41">
        <v>26</v>
      </c>
      <c r="C52" s="35">
        <v>68</v>
      </c>
      <c r="D52" s="35">
        <v>32</v>
      </c>
      <c r="E52" s="35">
        <v>272</v>
      </c>
      <c r="F52" s="45">
        <v>1</v>
      </c>
      <c r="G52" s="48">
        <v>399</v>
      </c>
      <c r="H52" s="41">
        <v>86</v>
      </c>
      <c r="I52" s="35">
        <v>127</v>
      </c>
      <c r="J52" s="35">
        <v>185</v>
      </c>
      <c r="K52" s="45">
        <v>1</v>
      </c>
      <c r="L52" s="48">
        <v>399</v>
      </c>
      <c r="M52" s="42">
        <v>131</v>
      </c>
      <c r="N52" s="43">
        <v>117</v>
      </c>
      <c r="O52" s="90">
        <f t="shared" si="3"/>
        <v>89.31297709923665</v>
      </c>
      <c r="P52" s="88">
        <v>131</v>
      </c>
      <c r="Q52" s="89">
        <f t="shared" si="2"/>
        <v>100</v>
      </c>
    </row>
    <row r="53" spans="1:17" ht="11.25">
      <c r="A53" s="43">
        <v>10</v>
      </c>
      <c r="B53" s="41">
        <v>16</v>
      </c>
      <c r="C53" s="35">
        <v>94</v>
      </c>
      <c r="D53" s="35">
        <v>59</v>
      </c>
      <c r="E53" s="35">
        <v>445</v>
      </c>
      <c r="F53" s="45">
        <v>5</v>
      </c>
      <c r="G53" s="48">
        <v>619</v>
      </c>
      <c r="H53" s="41">
        <v>110</v>
      </c>
      <c r="I53" s="35">
        <v>173</v>
      </c>
      <c r="J53" s="35">
        <v>335</v>
      </c>
      <c r="K53" s="45">
        <v>1</v>
      </c>
      <c r="L53" s="48">
        <v>619</v>
      </c>
      <c r="M53" s="42">
        <v>131</v>
      </c>
      <c r="N53" s="43">
        <v>128</v>
      </c>
      <c r="O53" s="90">
        <f t="shared" si="3"/>
        <v>97.70992366412214</v>
      </c>
      <c r="P53" s="88">
        <v>131</v>
      </c>
      <c r="Q53" s="89">
        <f t="shared" si="2"/>
        <v>100</v>
      </c>
    </row>
    <row r="54" spans="1:17" ht="11.25">
      <c r="A54" s="43">
        <v>11</v>
      </c>
      <c r="B54" s="41">
        <v>34</v>
      </c>
      <c r="C54" s="35">
        <v>97</v>
      </c>
      <c r="D54" s="35">
        <v>82</v>
      </c>
      <c r="E54" s="35">
        <v>505</v>
      </c>
      <c r="F54" s="45">
        <v>15</v>
      </c>
      <c r="G54" s="48">
        <v>733</v>
      </c>
      <c r="H54" s="41">
        <v>150</v>
      </c>
      <c r="I54" s="35">
        <v>121</v>
      </c>
      <c r="J54" s="35">
        <v>410</v>
      </c>
      <c r="K54" s="45">
        <v>52</v>
      </c>
      <c r="L54" s="48">
        <v>733</v>
      </c>
      <c r="M54" s="42">
        <v>131</v>
      </c>
      <c r="N54" s="43">
        <v>128</v>
      </c>
      <c r="O54" s="90">
        <f t="shared" si="3"/>
        <v>97.70992366412214</v>
      </c>
      <c r="P54" s="88">
        <v>131</v>
      </c>
      <c r="Q54" s="89">
        <f t="shared" si="2"/>
        <v>100</v>
      </c>
    </row>
    <row r="55" spans="1:17" ht="11.25">
      <c r="A55" s="43">
        <v>12</v>
      </c>
      <c r="B55" s="41">
        <v>26</v>
      </c>
      <c r="C55" s="35">
        <v>75</v>
      </c>
      <c r="D55" s="35">
        <v>73</v>
      </c>
      <c r="E55" s="35">
        <v>306</v>
      </c>
      <c r="F55" s="45">
        <v>4</v>
      </c>
      <c r="G55" s="48">
        <v>484</v>
      </c>
      <c r="H55" s="41">
        <v>90</v>
      </c>
      <c r="I55" s="35">
        <v>90</v>
      </c>
      <c r="J55" s="35">
        <v>303</v>
      </c>
      <c r="K55" s="45">
        <v>1</v>
      </c>
      <c r="L55" s="48">
        <v>484</v>
      </c>
      <c r="M55" s="42">
        <v>131</v>
      </c>
      <c r="N55" s="43">
        <v>116</v>
      </c>
      <c r="O55" s="90">
        <f t="shared" si="3"/>
        <v>88.54961832061069</v>
      </c>
      <c r="P55" s="88">
        <v>131</v>
      </c>
      <c r="Q55" s="89">
        <f t="shared" si="2"/>
        <v>100</v>
      </c>
    </row>
    <row r="56" spans="1:17" ht="11.25">
      <c r="A56" s="43">
        <v>13</v>
      </c>
      <c r="B56" s="41">
        <v>29</v>
      </c>
      <c r="C56" s="35">
        <v>73</v>
      </c>
      <c r="D56" s="35">
        <v>58</v>
      </c>
      <c r="E56" s="35">
        <v>352</v>
      </c>
      <c r="F56" s="45">
        <v>3</v>
      </c>
      <c r="G56" s="48">
        <v>515</v>
      </c>
      <c r="H56" s="41">
        <v>118</v>
      </c>
      <c r="I56" s="35">
        <v>86</v>
      </c>
      <c r="J56" s="35">
        <v>303</v>
      </c>
      <c r="K56" s="45">
        <v>8</v>
      </c>
      <c r="L56" s="48">
        <v>515</v>
      </c>
      <c r="M56" s="42">
        <v>131</v>
      </c>
      <c r="N56" s="43">
        <v>119</v>
      </c>
      <c r="O56" s="90">
        <f t="shared" si="3"/>
        <v>90.83969465648855</v>
      </c>
      <c r="P56" s="88">
        <v>131</v>
      </c>
      <c r="Q56" s="89">
        <f t="shared" si="2"/>
        <v>100</v>
      </c>
    </row>
    <row r="57" spans="1:17" ht="11.25">
      <c r="A57" s="43">
        <v>14</v>
      </c>
      <c r="B57" s="41">
        <v>11</v>
      </c>
      <c r="C57" s="35">
        <v>64</v>
      </c>
      <c r="D57" s="35">
        <v>40</v>
      </c>
      <c r="E57" s="35">
        <v>256</v>
      </c>
      <c r="F57" s="45">
        <v>2</v>
      </c>
      <c r="G57" s="48">
        <v>373</v>
      </c>
      <c r="H57" s="41">
        <v>85</v>
      </c>
      <c r="I57" s="35">
        <v>84</v>
      </c>
      <c r="J57" s="35">
        <v>204</v>
      </c>
      <c r="K57" s="45">
        <v>0</v>
      </c>
      <c r="L57" s="48">
        <v>373</v>
      </c>
      <c r="M57" s="42">
        <v>131</v>
      </c>
      <c r="N57" s="43">
        <v>117</v>
      </c>
      <c r="O57" s="90">
        <f t="shared" si="3"/>
        <v>89.31297709923665</v>
      </c>
      <c r="P57" s="88">
        <v>131</v>
      </c>
      <c r="Q57" s="89">
        <f t="shared" si="2"/>
        <v>100</v>
      </c>
    </row>
    <row r="58" spans="1:17" ht="11.25">
      <c r="A58" s="43">
        <v>15</v>
      </c>
      <c r="B58" s="41">
        <v>14</v>
      </c>
      <c r="C58" s="35">
        <v>60</v>
      </c>
      <c r="D58" s="35">
        <v>68</v>
      </c>
      <c r="E58" s="35">
        <v>414</v>
      </c>
      <c r="F58" s="45">
        <v>1</v>
      </c>
      <c r="G58" s="48">
        <v>557</v>
      </c>
      <c r="H58" s="41">
        <v>126</v>
      </c>
      <c r="I58" s="35">
        <v>99</v>
      </c>
      <c r="J58" s="35">
        <v>332</v>
      </c>
      <c r="K58" s="45">
        <v>0</v>
      </c>
      <c r="L58" s="48">
        <v>557</v>
      </c>
      <c r="M58" s="42">
        <v>131</v>
      </c>
      <c r="N58" s="43">
        <v>122</v>
      </c>
      <c r="O58" s="90">
        <f t="shared" si="3"/>
        <v>93.12977099236642</v>
      </c>
      <c r="P58" s="88">
        <v>131</v>
      </c>
      <c r="Q58" s="89">
        <f t="shared" si="2"/>
        <v>100</v>
      </c>
    </row>
    <row r="59" spans="1:17" ht="11.25">
      <c r="A59" s="43">
        <v>16</v>
      </c>
      <c r="B59" s="41">
        <v>13</v>
      </c>
      <c r="C59" s="35">
        <v>58</v>
      </c>
      <c r="D59" s="35">
        <v>44</v>
      </c>
      <c r="E59" s="35">
        <v>287</v>
      </c>
      <c r="F59" s="45">
        <v>4</v>
      </c>
      <c r="G59" s="48">
        <v>406</v>
      </c>
      <c r="H59" s="41">
        <v>84</v>
      </c>
      <c r="I59" s="35">
        <v>77</v>
      </c>
      <c r="J59" s="35">
        <v>242</v>
      </c>
      <c r="K59" s="45">
        <v>3</v>
      </c>
      <c r="L59" s="48">
        <v>406</v>
      </c>
      <c r="M59" s="42">
        <v>131</v>
      </c>
      <c r="N59" s="43">
        <v>125</v>
      </c>
      <c r="O59" s="90">
        <f t="shared" si="3"/>
        <v>95.41984732824427</v>
      </c>
      <c r="P59" s="88">
        <v>131</v>
      </c>
      <c r="Q59" s="89">
        <f t="shared" si="2"/>
        <v>100</v>
      </c>
    </row>
    <row r="60" spans="1:17" ht="11.25">
      <c r="A60" s="43">
        <v>17</v>
      </c>
      <c r="B60" s="41">
        <v>15</v>
      </c>
      <c r="C60" s="35">
        <v>77</v>
      </c>
      <c r="D60" s="35">
        <v>89</v>
      </c>
      <c r="E60" s="35">
        <v>348</v>
      </c>
      <c r="F60" s="45">
        <v>5</v>
      </c>
      <c r="G60" s="48">
        <v>534</v>
      </c>
      <c r="H60" s="41">
        <v>119</v>
      </c>
      <c r="I60" s="35">
        <v>84</v>
      </c>
      <c r="J60" s="35">
        <v>330</v>
      </c>
      <c r="K60" s="45">
        <v>1</v>
      </c>
      <c r="L60" s="48">
        <v>534</v>
      </c>
      <c r="M60" s="42">
        <v>131</v>
      </c>
      <c r="N60" s="43">
        <v>119</v>
      </c>
      <c r="O60" s="90">
        <f t="shared" si="3"/>
        <v>90.83969465648855</v>
      </c>
      <c r="P60" s="88">
        <v>131</v>
      </c>
      <c r="Q60" s="89">
        <f t="shared" si="2"/>
        <v>100</v>
      </c>
    </row>
    <row r="61" spans="1:17" ht="11.25">
      <c r="A61" s="43">
        <v>18</v>
      </c>
      <c r="B61" s="41">
        <v>7</v>
      </c>
      <c r="C61" s="35">
        <v>70</v>
      </c>
      <c r="D61" s="35">
        <v>54</v>
      </c>
      <c r="E61" s="35">
        <v>286</v>
      </c>
      <c r="F61" s="45">
        <v>6</v>
      </c>
      <c r="G61" s="48">
        <v>423</v>
      </c>
      <c r="H61" s="41">
        <v>135</v>
      </c>
      <c r="I61" s="35">
        <v>46</v>
      </c>
      <c r="J61" s="35">
        <v>240</v>
      </c>
      <c r="K61" s="45">
        <v>2</v>
      </c>
      <c r="L61" s="48">
        <v>423</v>
      </c>
      <c r="M61" s="42">
        <v>131</v>
      </c>
      <c r="N61" s="43">
        <v>108</v>
      </c>
      <c r="O61" s="90">
        <f t="shared" si="3"/>
        <v>82.44274809160305</v>
      </c>
      <c r="P61" s="88">
        <v>131</v>
      </c>
      <c r="Q61" s="89">
        <f t="shared" si="2"/>
        <v>100</v>
      </c>
    </row>
    <row r="62" spans="1:17" ht="11.25">
      <c r="A62" s="43">
        <v>19</v>
      </c>
      <c r="B62" s="41">
        <v>29</v>
      </c>
      <c r="C62" s="35">
        <v>96</v>
      </c>
      <c r="D62" s="35">
        <v>82</v>
      </c>
      <c r="E62" s="35">
        <v>356</v>
      </c>
      <c r="F62" s="45">
        <v>12</v>
      </c>
      <c r="G62" s="48">
        <v>575</v>
      </c>
      <c r="H62" s="41">
        <v>201</v>
      </c>
      <c r="I62" s="35">
        <v>103</v>
      </c>
      <c r="J62" s="35">
        <v>269</v>
      </c>
      <c r="K62" s="45">
        <v>2</v>
      </c>
      <c r="L62" s="48">
        <v>575</v>
      </c>
      <c r="M62" s="42">
        <v>131</v>
      </c>
      <c r="N62" s="43">
        <v>120</v>
      </c>
      <c r="O62" s="90">
        <f t="shared" si="3"/>
        <v>91.6030534351145</v>
      </c>
      <c r="P62" s="88">
        <v>131</v>
      </c>
      <c r="Q62" s="89">
        <f t="shared" si="2"/>
        <v>100</v>
      </c>
    </row>
    <row r="63" spans="1:17" ht="11.25">
      <c r="A63" s="43">
        <v>20</v>
      </c>
      <c r="B63" s="41">
        <v>21</v>
      </c>
      <c r="C63" s="35">
        <v>79</v>
      </c>
      <c r="D63" s="35">
        <v>68</v>
      </c>
      <c r="E63" s="35">
        <v>298</v>
      </c>
      <c r="F63" s="45">
        <v>7</v>
      </c>
      <c r="G63" s="48">
        <v>473</v>
      </c>
      <c r="H63" s="41">
        <v>112</v>
      </c>
      <c r="I63" s="35">
        <v>86</v>
      </c>
      <c r="J63" s="35">
        <v>269</v>
      </c>
      <c r="K63" s="45">
        <v>6</v>
      </c>
      <c r="L63" s="48">
        <v>473</v>
      </c>
      <c r="M63" s="42">
        <v>131</v>
      </c>
      <c r="N63" s="43">
        <v>120</v>
      </c>
      <c r="O63" s="90">
        <f t="shared" si="3"/>
        <v>91.6030534351145</v>
      </c>
      <c r="P63" s="88">
        <v>131</v>
      </c>
      <c r="Q63" s="89">
        <f t="shared" si="2"/>
        <v>100</v>
      </c>
    </row>
    <row r="64" spans="1:17" ht="11.25">
      <c r="A64" s="43">
        <v>21</v>
      </c>
      <c r="B64" s="41">
        <v>17</v>
      </c>
      <c r="C64" s="35">
        <v>73</v>
      </c>
      <c r="D64" s="35">
        <v>66</v>
      </c>
      <c r="E64" s="35">
        <v>331</v>
      </c>
      <c r="F64" s="45">
        <v>11</v>
      </c>
      <c r="G64" s="48">
        <v>498</v>
      </c>
      <c r="H64" s="41">
        <v>145</v>
      </c>
      <c r="I64" s="35">
        <v>86</v>
      </c>
      <c r="J64" s="35">
        <v>256</v>
      </c>
      <c r="K64" s="45">
        <v>11</v>
      </c>
      <c r="L64" s="48">
        <v>498</v>
      </c>
      <c r="M64" s="42">
        <v>131</v>
      </c>
      <c r="N64" s="43">
        <v>120</v>
      </c>
      <c r="O64" s="90">
        <f t="shared" si="3"/>
        <v>91.6030534351145</v>
      </c>
      <c r="P64" s="88">
        <v>131</v>
      </c>
      <c r="Q64" s="89">
        <f t="shared" si="2"/>
        <v>100</v>
      </c>
    </row>
    <row r="65" spans="1:17" ht="11.25">
      <c r="A65" s="43">
        <v>22</v>
      </c>
      <c r="B65" s="41">
        <v>9</v>
      </c>
      <c r="C65" s="35">
        <v>75</v>
      </c>
      <c r="D65" s="35">
        <v>64</v>
      </c>
      <c r="E65" s="35">
        <v>265</v>
      </c>
      <c r="F65" s="45">
        <v>6</v>
      </c>
      <c r="G65" s="48">
        <v>419</v>
      </c>
      <c r="H65" s="41">
        <v>121</v>
      </c>
      <c r="I65" s="35">
        <v>73</v>
      </c>
      <c r="J65" s="35">
        <v>220</v>
      </c>
      <c r="K65" s="45">
        <v>5</v>
      </c>
      <c r="L65" s="48">
        <v>419</v>
      </c>
      <c r="M65" s="42">
        <v>131</v>
      </c>
      <c r="N65" s="43">
        <v>117</v>
      </c>
      <c r="O65" s="90">
        <f t="shared" si="3"/>
        <v>89.31297709923665</v>
      </c>
      <c r="P65" s="88">
        <v>131</v>
      </c>
      <c r="Q65" s="89">
        <f t="shared" si="2"/>
        <v>100</v>
      </c>
    </row>
    <row r="66" spans="1:17" ht="11.25">
      <c r="A66" s="43">
        <v>23</v>
      </c>
      <c r="B66" s="41">
        <v>19</v>
      </c>
      <c r="C66" s="35">
        <v>76</v>
      </c>
      <c r="D66" s="35">
        <v>41</v>
      </c>
      <c r="E66" s="35">
        <v>249</v>
      </c>
      <c r="F66" s="45">
        <v>2</v>
      </c>
      <c r="G66" s="48">
        <v>387</v>
      </c>
      <c r="H66" s="41">
        <v>112</v>
      </c>
      <c r="I66" s="35">
        <v>83</v>
      </c>
      <c r="J66" s="35">
        <v>189</v>
      </c>
      <c r="K66" s="45">
        <v>3</v>
      </c>
      <c r="L66" s="48">
        <v>387</v>
      </c>
      <c r="M66" s="42">
        <v>131</v>
      </c>
      <c r="N66" s="43">
        <v>120</v>
      </c>
      <c r="O66" s="90">
        <f t="shared" si="3"/>
        <v>91.6030534351145</v>
      </c>
      <c r="P66" s="88">
        <v>131</v>
      </c>
      <c r="Q66" s="89">
        <f t="shared" si="2"/>
        <v>100</v>
      </c>
    </row>
    <row r="67" spans="1:17" ht="11.25">
      <c r="A67" s="43">
        <v>24</v>
      </c>
      <c r="B67" s="41">
        <v>13</v>
      </c>
      <c r="C67" s="35">
        <v>78</v>
      </c>
      <c r="D67" s="35">
        <v>53</v>
      </c>
      <c r="E67" s="35">
        <v>286</v>
      </c>
      <c r="F67" s="45">
        <v>12</v>
      </c>
      <c r="G67" s="48">
        <v>442</v>
      </c>
      <c r="H67" s="41">
        <v>110</v>
      </c>
      <c r="I67" s="35">
        <v>117</v>
      </c>
      <c r="J67" s="35">
        <v>209</v>
      </c>
      <c r="K67" s="45">
        <v>6</v>
      </c>
      <c r="L67" s="48">
        <v>442</v>
      </c>
      <c r="M67" s="42">
        <v>131</v>
      </c>
      <c r="N67" s="43">
        <v>117</v>
      </c>
      <c r="O67" s="90">
        <f t="shared" si="3"/>
        <v>89.31297709923665</v>
      </c>
      <c r="P67" s="88">
        <v>131</v>
      </c>
      <c r="Q67" s="89">
        <f t="shared" si="2"/>
        <v>100</v>
      </c>
    </row>
    <row r="68" spans="1:17" ht="11.25">
      <c r="A68" s="43">
        <v>25</v>
      </c>
      <c r="B68" s="41">
        <v>15</v>
      </c>
      <c r="C68" s="35">
        <v>92</v>
      </c>
      <c r="D68" s="35">
        <v>71</v>
      </c>
      <c r="E68" s="35">
        <v>256</v>
      </c>
      <c r="F68" s="45">
        <v>11</v>
      </c>
      <c r="G68" s="48">
        <v>445</v>
      </c>
      <c r="H68" s="41">
        <v>106</v>
      </c>
      <c r="I68" s="35">
        <v>62</v>
      </c>
      <c r="J68" s="35">
        <v>277</v>
      </c>
      <c r="K68" s="45">
        <v>0</v>
      </c>
      <c r="L68" s="48">
        <v>445</v>
      </c>
      <c r="M68" s="42">
        <v>131</v>
      </c>
      <c r="N68" s="43">
        <v>120</v>
      </c>
      <c r="O68" s="90">
        <f t="shared" si="3"/>
        <v>91.6030534351145</v>
      </c>
      <c r="P68" s="88">
        <v>131</v>
      </c>
      <c r="Q68" s="89">
        <f t="shared" si="2"/>
        <v>100</v>
      </c>
    </row>
    <row r="69" spans="1:17" ht="11.25">
      <c r="A69" s="43">
        <v>26</v>
      </c>
      <c r="B69" s="41">
        <v>22</v>
      </c>
      <c r="C69" s="35">
        <v>110</v>
      </c>
      <c r="D69" s="35">
        <v>82</v>
      </c>
      <c r="E69" s="35">
        <v>343</v>
      </c>
      <c r="F69" s="45">
        <v>4</v>
      </c>
      <c r="G69" s="48">
        <v>561</v>
      </c>
      <c r="H69" s="41">
        <v>132</v>
      </c>
      <c r="I69" s="35">
        <v>138</v>
      </c>
      <c r="J69" s="35">
        <v>289</v>
      </c>
      <c r="K69" s="45">
        <v>2</v>
      </c>
      <c r="L69" s="48">
        <v>561</v>
      </c>
      <c r="M69" s="42">
        <v>131</v>
      </c>
      <c r="N69" s="43">
        <v>119</v>
      </c>
      <c r="O69" s="90">
        <f t="shared" si="3"/>
        <v>90.83969465648855</v>
      </c>
      <c r="P69" s="88">
        <v>131</v>
      </c>
      <c r="Q69" s="89">
        <f t="shared" si="2"/>
        <v>100</v>
      </c>
    </row>
    <row r="70" spans="1:17" ht="11.25">
      <c r="A70" s="43">
        <v>27</v>
      </c>
      <c r="B70" s="41">
        <v>13</v>
      </c>
      <c r="C70" s="35">
        <v>117</v>
      </c>
      <c r="D70" s="35">
        <v>76</v>
      </c>
      <c r="E70" s="35">
        <v>387</v>
      </c>
      <c r="F70" s="45">
        <v>6</v>
      </c>
      <c r="G70" s="48">
        <v>599</v>
      </c>
      <c r="H70" s="41">
        <v>160</v>
      </c>
      <c r="I70" s="35">
        <v>141</v>
      </c>
      <c r="J70" s="35">
        <v>297</v>
      </c>
      <c r="K70" s="45">
        <v>1</v>
      </c>
      <c r="L70" s="48">
        <v>599</v>
      </c>
      <c r="M70" s="42">
        <v>131</v>
      </c>
      <c r="N70" s="43">
        <v>120</v>
      </c>
      <c r="O70" s="90">
        <f t="shared" si="3"/>
        <v>91.6030534351145</v>
      </c>
      <c r="P70" s="88">
        <v>131</v>
      </c>
      <c r="Q70" s="89">
        <f t="shared" si="2"/>
        <v>100</v>
      </c>
    </row>
    <row r="71" spans="1:17" ht="11.25">
      <c r="A71" s="43">
        <v>28</v>
      </c>
      <c r="B71" s="41">
        <v>7</v>
      </c>
      <c r="C71" s="35">
        <v>53</v>
      </c>
      <c r="D71" s="35">
        <v>50</v>
      </c>
      <c r="E71" s="35">
        <v>149</v>
      </c>
      <c r="F71" s="45">
        <v>4</v>
      </c>
      <c r="G71" s="48">
        <v>263</v>
      </c>
      <c r="H71" s="41">
        <v>92</v>
      </c>
      <c r="I71" s="35">
        <v>72</v>
      </c>
      <c r="J71" s="35">
        <v>99</v>
      </c>
      <c r="K71" s="45">
        <v>0</v>
      </c>
      <c r="L71" s="48">
        <v>263</v>
      </c>
      <c r="M71" s="42">
        <v>131</v>
      </c>
      <c r="N71" s="43">
        <v>101</v>
      </c>
      <c r="O71" s="90">
        <f t="shared" si="3"/>
        <v>77.09923664122137</v>
      </c>
      <c r="P71" s="88">
        <v>131</v>
      </c>
      <c r="Q71" s="89">
        <f t="shared" si="2"/>
        <v>100</v>
      </c>
    </row>
    <row r="72" spans="1:17" ht="11.25">
      <c r="A72" s="43">
        <v>29</v>
      </c>
      <c r="B72" s="41">
        <v>22</v>
      </c>
      <c r="C72" s="35">
        <v>98</v>
      </c>
      <c r="D72" s="35">
        <v>62</v>
      </c>
      <c r="E72" s="35">
        <v>302</v>
      </c>
      <c r="F72" s="45">
        <v>10</v>
      </c>
      <c r="G72" s="48">
        <v>494</v>
      </c>
      <c r="H72" s="41">
        <v>169</v>
      </c>
      <c r="I72" s="35">
        <v>85</v>
      </c>
      <c r="J72" s="35">
        <v>219</v>
      </c>
      <c r="K72" s="45">
        <v>21</v>
      </c>
      <c r="L72" s="48">
        <v>494</v>
      </c>
      <c r="M72" s="42">
        <v>131</v>
      </c>
      <c r="N72" s="43">
        <v>117</v>
      </c>
      <c r="O72" s="90">
        <f t="shared" si="3"/>
        <v>89.31297709923665</v>
      </c>
      <c r="P72" s="88">
        <v>131</v>
      </c>
      <c r="Q72" s="89">
        <f t="shared" si="2"/>
        <v>100</v>
      </c>
    </row>
    <row r="73" spans="1:17" ht="11.25">
      <c r="A73" s="43">
        <v>30</v>
      </c>
      <c r="B73" s="41">
        <v>20</v>
      </c>
      <c r="C73" s="35">
        <v>79</v>
      </c>
      <c r="D73" s="35">
        <v>42</v>
      </c>
      <c r="E73" s="35">
        <v>283</v>
      </c>
      <c r="F73" s="45">
        <v>11</v>
      </c>
      <c r="G73" s="48">
        <v>435</v>
      </c>
      <c r="H73" s="41">
        <v>111</v>
      </c>
      <c r="I73" s="35">
        <v>147</v>
      </c>
      <c r="J73" s="35">
        <v>172</v>
      </c>
      <c r="K73" s="45">
        <v>5</v>
      </c>
      <c r="L73" s="48">
        <v>435</v>
      </c>
      <c r="M73" s="42">
        <v>131</v>
      </c>
      <c r="N73" s="43">
        <v>105</v>
      </c>
      <c r="O73" s="90">
        <f t="shared" si="3"/>
        <v>80.1526717557252</v>
      </c>
      <c r="P73" s="88">
        <v>131</v>
      </c>
      <c r="Q73" s="89">
        <f t="shared" si="2"/>
        <v>100</v>
      </c>
    </row>
    <row r="74" spans="1:17" ht="11.25">
      <c r="A74" s="43">
        <v>31</v>
      </c>
      <c r="B74" s="41">
        <v>15</v>
      </c>
      <c r="C74" s="35">
        <v>55</v>
      </c>
      <c r="D74" s="35">
        <v>32</v>
      </c>
      <c r="E74" s="35">
        <v>217</v>
      </c>
      <c r="F74" s="45">
        <v>11</v>
      </c>
      <c r="G74" s="48">
        <v>330</v>
      </c>
      <c r="H74" s="41">
        <v>114</v>
      </c>
      <c r="I74" s="35">
        <v>57</v>
      </c>
      <c r="J74" s="35">
        <v>124</v>
      </c>
      <c r="K74" s="45">
        <v>35</v>
      </c>
      <c r="L74" s="48">
        <v>330</v>
      </c>
      <c r="M74" s="42">
        <v>131</v>
      </c>
      <c r="N74" s="43">
        <v>119</v>
      </c>
      <c r="O74" s="90">
        <f t="shared" si="3"/>
        <v>90.83969465648855</v>
      </c>
      <c r="P74" s="88">
        <v>131</v>
      </c>
      <c r="Q74" s="89">
        <f t="shared" si="2"/>
        <v>100</v>
      </c>
    </row>
    <row r="75" spans="1:17" ht="11.25">
      <c r="A75" s="43">
        <v>32</v>
      </c>
      <c r="B75" s="41">
        <v>10</v>
      </c>
      <c r="C75" s="35">
        <v>48</v>
      </c>
      <c r="D75" s="35">
        <v>29</v>
      </c>
      <c r="E75" s="35">
        <v>187</v>
      </c>
      <c r="F75" s="45">
        <v>6</v>
      </c>
      <c r="G75" s="48">
        <v>280</v>
      </c>
      <c r="H75" s="41">
        <v>103</v>
      </c>
      <c r="I75" s="35">
        <v>67</v>
      </c>
      <c r="J75" s="35">
        <v>104</v>
      </c>
      <c r="K75" s="45">
        <v>6</v>
      </c>
      <c r="L75" s="48">
        <v>280</v>
      </c>
      <c r="M75" s="42">
        <v>131</v>
      </c>
      <c r="N75" s="43">
        <v>105</v>
      </c>
      <c r="O75" s="90">
        <f t="shared" si="3"/>
        <v>80.1526717557252</v>
      </c>
      <c r="P75" s="88">
        <v>131</v>
      </c>
      <c r="Q75" s="89">
        <f t="shared" si="2"/>
        <v>100</v>
      </c>
    </row>
    <row r="76" spans="1:17" ht="11.25">
      <c r="A76" s="43">
        <v>33</v>
      </c>
      <c r="B76" s="41">
        <v>15</v>
      </c>
      <c r="C76" s="35">
        <v>44</v>
      </c>
      <c r="D76" s="35">
        <v>32</v>
      </c>
      <c r="E76" s="35">
        <v>250</v>
      </c>
      <c r="F76" s="45">
        <v>2</v>
      </c>
      <c r="G76" s="48">
        <v>343</v>
      </c>
      <c r="H76" s="41">
        <v>83</v>
      </c>
      <c r="I76" s="35">
        <v>93</v>
      </c>
      <c r="J76" s="35">
        <v>151</v>
      </c>
      <c r="K76" s="45">
        <v>16</v>
      </c>
      <c r="L76" s="48">
        <v>343</v>
      </c>
      <c r="M76" s="42">
        <v>131</v>
      </c>
      <c r="N76" s="43">
        <v>111</v>
      </c>
      <c r="O76" s="90">
        <f t="shared" si="3"/>
        <v>84.73282442748092</v>
      </c>
      <c r="P76" s="88">
        <v>131</v>
      </c>
      <c r="Q76" s="89">
        <f aca="true" t="shared" si="4" ref="Q76:Q97">(M76*100/P76)</f>
        <v>100</v>
      </c>
    </row>
    <row r="77" spans="1:17" ht="11.25">
      <c r="A77" s="43">
        <v>34</v>
      </c>
      <c r="B77" s="41">
        <v>13</v>
      </c>
      <c r="C77" s="35">
        <v>34</v>
      </c>
      <c r="D77" s="35">
        <v>23</v>
      </c>
      <c r="E77" s="35">
        <v>204</v>
      </c>
      <c r="F77" s="45">
        <v>2</v>
      </c>
      <c r="G77" s="48">
        <v>276</v>
      </c>
      <c r="H77" s="41">
        <v>91</v>
      </c>
      <c r="I77" s="35">
        <v>45</v>
      </c>
      <c r="J77" s="35">
        <v>139</v>
      </c>
      <c r="K77" s="45">
        <v>1</v>
      </c>
      <c r="L77" s="48">
        <v>276</v>
      </c>
      <c r="M77" s="42">
        <v>131</v>
      </c>
      <c r="N77" s="43">
        <v>116</v>
      </c>
      <c r="O77" s="90">
        <f t="shared" si="3"/>
        <v>88.54961832061069</v>
      </c>
      <c r="P77" s="88">
        <v>131</v>
      </c>
      <c r="Q77" s="89">
        <f t="shared" si="4"/>
        <v>100</v>
      </c>
    </row>
    <row r="78" spans="1:17" ht="11.25">
      <c r="A78" s="43">
        <v>35</v>
      </c>
      <c r="B78" s="41">
        <v>8</v>
      </c>
      <c r="C78" s="35">
        <v>42</v>
      </c>
      <c r="D78" s="35">
        <v>21</v>
      </c>
      <c r="E78" s="35">
        <v>182</v>
      </c>
      <c r="F78" s="45">
        <v>3</v>
      </c>
      <c r="G78" s="48">
        <v>256</v>
      </c>
      <c r="H78" s="41">
        <v>98</v>
      </c>
      <c r="I78" s="35">
        <v>23</v>
      </c>
      <c r="J78" s="35">
        <v>135</v>
      </c>
      <c r="K78" s="45">
        <v>0</v>
      </c>
      <c r="L78" s="48">
        <v>256</v>
      </c>
      <c r="M78" s="42">
        <v>131</v>
      </c>
      <c r="N78" s="43">
        <v>111</v>
      </c>
      <c r="O78" s="90">
        <f t="shared" si="3"/>
        <v>84.73282442748092</v>
      </c>
      <c r="P78" s="88">
        <v>131</v>
      </c>
      <c r="Q78" s="89">
        <f t="shared" si="4"/>
        <v>100</v>
      </c>
    </row>
    <row r="79" spans="1:17" ht="11.25">
      <c r="A79" s="43">
        <v>36</v>
      </c>
      <c r="B79" s="41">
        <v>20</v>
      </c>
      <c r="C79" s="35">
        <v>57</v>
      </c>
      <c r="D79" s="35">
        <v>56</v>
      </c>
      <c r="E79" s="35">
        <v>270</v>
      </c>
      <c r="F79" s="45">
        <v>6</v>
      </c>
      <c r="G79" s="48">
        <v>409</v>
      </c>
      <c r="H79" s="41">
        <v>147</v>
      </c>
      <c r="I79" s="35">
        <v>94</v>
      </c>
      <c r="J79" s="35">
        <v>163</v>
      </c>
      <c r="K79" s="45">
        <v>5</v>
      </c>
      <c r="L79" s="48">
        <v>409</v>
      </c>
      <c r="M79" s="42">
        <v>131</v>
      </c>
      <c r="N79" s="43">
        <v>116</v>
      </c>
      <c r="O79" s="90">
        <f t="shared" si="3"/>
        <v>88.54961832061069</v>
      </c>
      <c r="P79" s="88">
        <v>131</v>
      </c>
      <c r="Q79" s="89">
        <f t="shared" si="4"/>
        <v>100</v>
      </c>
    </row>
    <row r="80" spans="1:17" ht="11.25">
      <c r="A80" s="43">
        <v>37</v>
      </c>
      <c r="B80" s="41">
        <v>21</v>
      </c>
      <c r="C80" s="35">
        <v>42</v>
      </c>
      <c r="D80" s="35">
        <v>23</v>
      </c>
      <c r="E80" s="35">
        <v>206</v>
      </c>
      <c r="F80" s="45">
        <v>3</v>
      </c>
      <c r="G80" s="48">
        <v>295</v>
      </c>
      <c r="H80" s="41">
        <v>91</v>
      </c>
      <c r="I80" s="35">
        <v>56</v>
      </c>
      <c r="J80" s="35">
        <v>145</v>
      </c>
      <c r="K80" s="45">
        <v>3</v>
      </c>
      <c r="L80" s="48">
        <v>295</v>
      </c>
      <c r="M80" s="42">
        <v>131</v>
      </c>
      <c r="N80" s="43">
        <v>117</v>
      </c>
      <c r="O80" s="90">
        <f t="shared" si="3"/>
        <v>89.31297709923665</v>
      </c>
      <c r="P80" s="88">
        <v>131</v>
      </c>
      <c r="Q80" s="89">
        <f t="shared" si="4"/>
        <v>100</v>
      </c>
    </row>
    <row r="81" spans="1:17" ht="11.25">
      <c r="A81" s="43">
        <v>38</v>
      </c>
      <c r="B81" s="41">
        <v>20</v>
      </c>
      <c r="C81" s="35">
        <v>61</v>
      </c>
      <c r="D81" s="35">
        <v>34</v>
      </c>
      <c r="E81" s="35">
        <v>285</v>
      </c>
      <c r="F81" s="45">
        <v>6</v>
      </c>
      <c r="G81" s="48">
        <v>406</v>
      </c>
      <c r="H81" s="41">
        <v>185</v>
      </c>
      <c r="I81" s="35">
        <v>77</v>
      </c>
      <c r="J81" s="35">
        <v>144</v>
      </c>
      <c r="K81" s="45">
        <v>0</v>
      </c>
      <c r="L81" s="48">
        <v>406</v>
      </c>
      <c r="M81" s="42">
        <v>131</v>
      </c>
      <c r="N81" s="43">
        <v>120</v>
      </c>
      <c r="O81" s="90">
        <f t="shared" si="3"/>
        <v>91.6030534351145</v>
      </c>
      <c r="P81" s="88">
        <v>131</v>
      </c>
      <c r="Q81" s="89">
        <f t="shared" si="4"/>
        <v>100</v>
      </c>
    </row>
    <row r="82" spans="1:17" ht="11.25">
      <c r="A82" s="43">
        <v>39</v>
      </c>
      <c r="B82" s="41">
        <v>8</v>
      </c>
      <c r="C82" s="35">
        <v>44</v>
      </c>
      <c r="D82" s="35">
        <v>36</v>
      </c>
      <c r="E82" s="35">
        <v>223</v>
      </c>
      <c r="F82" s="45">
        <v>7</v>
      </c>
      <c r="G82" s="48">
        <v>318</v>
      </c>
      <c r="H82" s="41">
        <v>99</v>
      </c>
      <c r="I82" s="35">
        <v>73</v>
      </c>
      <c r="J82" s="35">
        <v>144</v>
      </c>
      <c r="K82" s="45">
        <v>2</v>
      </c>
      <c r="L82" s="48">
        <v>318</v>
      </c>
      <c r="M82" s="42">
        <v>131</v>
      </c>
      <c r="N82" s="43">
        <v>96</v>
      </c>
      <c r="O82" s="90">
        <f t="shared" si="3"/>
        <v>73.2824427480916</v>
      </c>
      <c r="P82" s="88">
        <v>131</v>
      </c>
      <c r="Q82" s="89">
        <f t="shared" si="4"/>
        <v>100</v>
      </c>
    </row>
    <row r="83" spans="1:17" ht="11.25">
      <c r="A83" s="43">
        <v>40</v>
      </c>
      <c r="B83" s="41">
        <v>15</v>
      </c>
      <c r="C83" s="35">
        <v>76</v>
      </c>
      <c r="D83" s="35">
        <v>41</v>
      </c>
      <c r="E83" s="35">
        <v>334</v>
      </c>
      <c r="F83" s="45">
        <v>5</v>
      </c>
      <c r="G83" s="48">
        <v>471</v>
      </c>
      <c r="H83" s="41">
        <v>142</v>
      </c>
      <c r="I83" s="35">
        <v>100</v>
      </c>
      <c r="J83" s="35">
        <v>207</v>
      </c>
      <c r="K83" s="45">
        <v>22</v>
      </c>
      <c r="L83" s="48">
        <v>471</v>
      </c>
      <c r="M83" s="42">
        <v>131</v>
      </c>
      <c r="N83" s="43">
        <v>116</v>
      </c>
      <c r="O83" s="90">
        <f t="shared" si="3"/>
        <v>88.54961832061069</v>
      </c>
      <c r="P83" s="88">
        <v>131</v>
      </c>
      <c r="Q83" s="89">
        <f t="shared" si="4"/>
        <v>100</v>
      </c>
    </row>
    <row r="84" spans="1:17" ht="11.25">
      <c r="A84" s="43">
        <v>41</v>
      </c>
      <c r="B84" s="41">
        <v>24</v>
      </c>
      <c r="C84" s="35">
        <v>105</v>
      </c>
      <c r="D84" s="35">
        <v>61</v>
      </c>
      <c r="E84" s="35">
        <v>389</v>
      </c>
      <c r="F84" s="45">
        <v>22</v>
      </c>
      <c r="G84" s="48">
        <v>601</v>
      </c>
      <c r="H84" s="41">
        <v>226</v>
      </c>
      <c r="I84" s="35">
        <v>100</v>
      </c>
      <c r="J84" s="35">
        <v>272</v>
      </c>
      <c r="K84" s="45">
        <v>3</v>
      </c>
      <c r="L84" s="48">
        <v>601</v>
      </c>
      <c r="M84" s="42">
        <v>131</v>
      </c>
      <c r="N84" s="43">
        <v>128</v>
      </c>
      <c r="O84" s="90">
        <f t="shared" si="3"/>
        <v>97.70992366412214</v>
      </c>
      <c r="P84" s="88">
        <v>131</v>
      </c>
      <c r="Q84" s="89">
        <f t="shared" si="4"/>
        <v>100</v>
      </c>
    </row>
    <row r="85" spans="1:17" ht="11.25">
      <c r="A85" s="43">
        <v>42</v>
      </c>
      <c r="B85" s="41">
        <v>21</v>
      </c>
      <c r="C85" s="35">
        <v>41</v>
      </c>
      <c r="D85" s="35">
        <v>41</v>
      </c>
      <c r="E85" s="35">
        <v>291</v>
      </c>
      <c r="F85" s="45">
        <v>6</v>
      </c>
      <c r="G85" s="48">
        <v>400</v>
      </c>
      <c r="H85" s="41">
        <v>147</v>
      </c>
      <c r="I85" s="35">
        <v>69</v>
      </c>
      <c r="J85" s="35">
        <v>174</v>
      </c>
      <c r="K85" s="45">
        <v>10</v>
      </c>
      <c r="L85" s="48">
        <v>400</v>
      </c>
      <c r="M85" s="42">
        <v>131</v>
      </c>
      <c r="N85" s="43">
        <v>127</v>
      </c>
      <c r="O85" s="90">
        <f t="shared" si="3"/>
        <v>96.94656488549619</v>
      </c>
      <c r="P85" s="88">
        <v>131</v>
      </c>
      <c r="Q85" s="89">
        <f t="shared" si="4"/>
        <v>100</v>
      </c>
    </row>
    <row r="86" spans="1:17" ht="11.25">
      <c r="A86" s="43">
        <v>43</v>
      </c>
      <c r="B86" s="41">
        <v>21</v>
      </c>
      <c r="C86" s="35">
        <v>58</v>
      </c>
      <c r="D86" s="35">
        <v>33</v>
      </c>
      <c r="E86" s="35">
        <v>245</v>
      </c>
      <c r="F86" s="45">
        <v>0</v>
      </c>
      <c r="G86" s="48">
        <v>357</v>
      </c>
      <c r="H86" s="41">
        <v>157</v>
      </c>
      <c r="I86" s="35">
        <v>75</v>
      </c>
      <c r="J86" s="35">
        <v>125</v>
      </c>
      <c r="K86" s="45">
        <v>0</v>
      </c>
      <c r="L86" s="48">
        <v>357</v>
      </c>
      <c r="M86" s="42">
        <v>131</v>
      </c>
      <c r="N86" s="43">
        <v>96</v>
      </c>
      <c r="O86" s="90">
        <f t="shared" si="3"/>
        <v>73.2824427480916</v>
      </c>
      <c r="P86" s="88">
        <v>131</v>
      </c>
      <c r="Q86" s="89">
        <f t="shared" si="4"/>
        <v>100</v>
      </c>
    </row>
    <row r="87" spans="1:17" ht="11.25">
      <c r="A87" s="43">
        <v>44</v>
      </c>
      <c r="B87" s="41">
        <v>27</v>
      </c>
      <c r="C87" s="35">
        <v>74</v>
      </c>
      <c r="D87" s="35">
        <v>57</v>
      </c>
      <c r="E87" s="35">
        <v>294</v>
      </c>
      <c r="F87" s="45">
        <v>16</v>
      </c>
      <c r="G87" s="48">
        <v>468</v>
      </c>
      <c r="H87" s="41">
        <v>192</v>
      </c>
      <c r="I87" s="35">
        <v>88</v>
      </c>
      <c r="J87" s="35">
        <v>180</v>
      </c>
      <c r="K87" s="45">
        <v>8</v>
      </c>
      <c r="L87" s="48">
        <v>468</v>
      </c>
      <c r="M87" s="42">
        <v>131</v>
      </c>
      <c r="N87" s="43">
        <v>120</v>
      </c>
      <c r="O87" s="90">
        <f t="shared" si="3"/>
        <v>91.6030534351145</v>
      </c>
      <c r="P87" s="88">
        <v>131</v>
      </c>
      <c r="Q87" s="89">
        <f t="shared" si="4"/>
        <v>100</v>
      </c>
    </row>
    <row r="88" spans="1:17" ht="11.25">
      <c r="A88" s="43">
        <v>45</v>
      </c>
      <c r="B88" s="41">
        <v>31</v>
      </c>
      <c r="C88" s="35">
        <v>96</v>
      </c>
      <c r="D88" s="35">
        <v>50</v>
      </c>
      <c r="E88" s="35">
        <v>424</v>
      </c>
      <c r="F88" s="45">
        <v>14</v>
      </c>
      <c r="G88" s="48">
        <v>615</v>
      </c>
      <c r="H88" s="41">
        <v>226</v>
      </c>
      <c r="I88" s="35">
        <v>147</v>
      </c>
      <c r="J88" s="35">
        <v>233</v>
      </c>
      <c r="K88" s="45">
        <v>9</v>
      </c>
      <c r="L88" s="48">
        <v>615</v>
      </c>
      <c r="M88" s="42">
        <v>131</v>
      </c>
      <c r="N88" s="43">
        <v>120</v>
      </c>
      <c r="O88" s="90">
        <f t="shared" si="3"/>
        <v>91.6030534351145</v>
      </c>
      <c r="P88" s="88">
        <v>131</v>
      </c>
      <c r="Q88" s="89">
        <f t="shared" si="4"/>
        <v>100</v>
      </c>
    </row>
    <row r="89" spans="1:17" ht="11.25">
      <c r="A89" s="43">
        <v>46</v>
      </c>
      <c r="B89" s="41">
        <v>29</v>
      </c>
      <c r="C89" s="35">
        <v>73</v>
      </c>
      <c r="D89" s="35">
        <v>44</v>
      </c>
      <c r="E89" s="35">
        <v>364</v>
      </c>
      <c r="F89" s="45">
        <v>4</v>
      </c>
      <c r="G89" s="48">
        <v>514</v>
      </c>
      <c r="H89" s="41">
        <v>160</v>
      </c>
      <c r="I89" s="35">
        <v>138</v>
      </c>
      <c r="J89" s="35">
        <v>214</v>
      </c>
      <c r="K89" s="45">
        <v>2</v>
      </c>
      <c r="L89" s="48">
        <v>514</v>
      </c>
      <c r="M89" s="42">
        <v>131</v>
      </c>
      <c r="N89" s="43">
        <v>111</v>
      </c>
      <c r="O89" s="90">
        <f t="shared" si="3"/>
        <v>84.73282442748092</v>
      </c>
      <c r="P89" s="88">
        <v>131</v>
      </c>
      <c r="Q89" s="89">
        <f t="shared" si="4"/>
        <v>100</v>
      </c>
    </row>
    <row r="90" spans="1:17" ht="11.25">
      <c r="A90" s="43">
        <v>47</v>
      </c>
      <c r="B90" s="41">
        <v>29</v>
      </c>
      <c r="C90" s="35">
        <v>59</v>
      </c>
      <c r="D90" s="35">
        <v>23</v>
      </c>
      <c r="E90" s="35">
        <v>206</v>
      </c>
      <c r="F90" s="45">
        <v>93</v>
      </c>
      <c r="G90" s="48">
        <v>410</v>
      </c>
      <c r="H90" s="41">
        <v>215</v>
      </c>
      <c r="I90" s="35">
        <v>66</v>
      </c>
      <c r="J90" s="35">
        <v>123</v>
      </c>
      <c r="K90" s="45">
        <v>6</v>
      </c>
      <c r="L90" s="48">
        <v>410</v>
      </c>
      <c r="M90" s="42">
        <v>131</v>
      </c>
      <c r="N90" s="43">
        <v>109</v>
      </c>
      <c r="O90" s="90">
        <f t="shared" si="3"/>
        <v>83.20610687022901</v>
      </c>
      <c r="P90" s="88">
        <v>131</v>
      </c>
      <c r="Q90" s="89">
        <f t="shared" si="4"/>
        <v>100</v>
      </c>
    </row>
    <row r="91" spans="1:17" ht="11.25">
      <c r="A91" s="43">
        <v>48</v>
      </c>
      <c r="B91" s="41">
        <v>21</v>
      </c>
      <c r="C91" s="35">
        <v>75</v>
      </c>
      <c r="D91" s="35">
        <v>56</v>
      </c>
      <c r="E91" s="35">
        <v>439</v>
      </c>
      <c r="F91" s="45">
        <v>5</v>
      </c>
      <c r="G91" s="48">
        <v>596</v>
      </c>
      <c r="H91" s="41">
        <v>140</v>
      </c>
      <c r="I91" s="35">
        <v>173</v>
      </c>
      <c r="J91" s="35">
        <v>273</v>
      </c>
      <c r="K91" s="45">
        <v>10</v>
      </c>
      <c r="L91" s="48">
        <v>596</v>
      </c>
      <c r="M91" s="42">
        <v>131</v>
      </c>
      <c r="N91" s="43">
        <v>111</v>
      </c>
      <c r="O91" s="90">
        <f t="shared" si="3"/>
        <v>84.73282442748092</v>
      </c>
      <c r="P91" s="88">
        <v>131</v>
      </c>
      <c r="Q91" s="89">
        <f t="shared" si="4"/>
        <v>100</v>
      </c>
    </row>
    <row r="92" spans="1:17" ht="11.25">
      <c r="A92" s="43">
        <v>49</v>
      </c>
      <c r="B92" s="41">
        <v>18</v>
      </c>
      <c r="C92" s="35">
        <v>63</v>
      </c>
      <c r="D92" s="35">
        <v>31</v>
      </c>
      <c r="E92" s="35">
        <v>350</v>
      </c>
      <c r="F92" s="45">
        <v>5</v>
      </c>
      <c r="G92" s="48">
        <v>467</v>
      </c>
      <c r="H92" s="41">
        <v>127</v>
      </c>
      <c r="I92" s="35">
        <v>120</v>
      </c>
      <c r="J92" s="35">
        <v>209</v>
      </c>
      <c r="K92" s="45">
        <v>11</v>
      </c>
      <c r="L92" s="48">
        <v>467</v>
      </c>
      <c r="M92" s="42">
        <v>131</v>
      </c>
      <c r="N92" s="43">
        <v>101</v>
      </c>
      <c r="O92" s="90">
        <f t="shared" si="3"/>
        <v>77.09923664122137</v>
      </c>
      <c r="P92" s="88">
        <v>131</v>
      </c>
      <c r="Q92" s="89">
        <f t="shared" si="4"/>
        <v>100</v>
      </c>
    </row>
    <row r="93" spans="1:17" ht="11.25">
      <c r="A93" s="43">
        <v>50</v>
      </c>
      <c r="B93" s="41">
        <v>17</v>
      </c>
      <c r="C93" s="35">
        <v>85</v>
      </c>
      <c r="D93" s="35">
        <v>38</v>
      </c>
      <c r="E93" s="35">
        <v>396</v>
      </c>
      <c r="F93" s="45">
        <v>1</v>
      </c>
      <c r="G93" s="48">
        <v>537</v>
      </c>
      <c r="H93" s="41">
        <v>234</v>
      </c>
      <c r="I93" s="35">
        <v>112</v>
      </c>
      <c r="J93" s="35">
        <v>190</v>
      </c>
      <c r="K93" s="45">
        <v>1</v>
      </c>
      <c r="L93" s="48">
        <v>537</v>
      </c>
      <c r="M93" s="42">
        <v>131</v>
      </c>
      <c r="N93" s="43">
        <v>99</v>
      </c>
      <c r="O93" s="90">
        <f t="shared" si="3"/>
        <v>75.57251908396947</v>
      </c>
      <c r="P93" s="88">
        <v>131</v>
      </c>
      <c r="Q93" s="89">
        <f t="shared" si="4"/>
        <v>100</v>
      </c>
    </row>
    <row r="94" spans="1:17" ht="11.25">
      <c r="A94" s="43">
        <v>51</v>
      </c>
      <c r="B94" s="41">
        <v>20</v>
      </c>
      <c r="C94" s="35">
        <v>52</v>
      </c>
      <c r="D94" s="35">
        <v>24</v>
      </c>
      <c r="E94" s="35">
        <v>339</v>
      </c>
      <c r="F94" s="45">
        <v>8</v>
      </c>
      <c r="G94" s="48">
        <v>443</v>
      </c>
      <c r="H94" s="41">
        <v>117</v>
      </c>
      <c r="I94" s="35">
        <v>84</v>
      </c>
      <c r="J94" s="35">
        <v>211</v>
      </c>
      <c r="K94" s="45">
        <v>31</v>
      </c>
      <c r="L94" s="48">
        <v>443</v>
      </c>
      <c r="M94" s="42">
        <v>131</v>
      </c>
      <c r="N94" s="43">
        <v>99</v>
      </c>
      <c r="O94" s="90">
        <f t="shared" si="3"/>
        <v>75.57251908396947</v>
      </c>
      <c r="P94" s="88">
        <v>131</v>
      </c>
      <c r="Q94" s="89">
        <f t="shared" si="4"/>
        <v>100</v>
      </c>
    </row>
    <row r="95" spans="1:17" ht="11.25">
      <c r="A95" s="43">
        <v>52</v>
      </c>
      <c r="B95" s="41">
        <v>19</v>
      </c>
      <c r="C95" s="35">
        <v>71</v>
      </c>
      <c r="D95" s="35">
        <v>46</v>
      </c>
      <c r="E95" s="35">
        <v>378</v>
      </c>
      <c r="F95" s="45">
        <v>2</v>
      </c>
      <c r="G95" s="48">
        <v>516</v>
      </c>
      <c r="H95" s="41">
        <v>160</v>
      </c>
      <c r="I95" s="35">
        <v>98</v>
      </c>
      <c r="J95" s="35">
        <v>257</v>
      </c>
      <c r="K95" s="45">
        <v>1</v>
      </c>
      <c r="L95" s="48">
        <v>516</v>
      </c>
      <c r="M95" s="42">
        <v>131</v>
      </c>
      <c r="N95" s="43">
        <v>102</v>
      </c>
      <c r="O95" s="90">
        <f t="shared" si="3"/>
        <v>77.86259541984732</v>
      </c>
      <c r="P95" s="88">
        <v>131</v>
      </c>
      <c r="Q95" s="89">
        <f t="shared" si="4"/>
        <v>100</v>
      </c>
    </row>
    <row r="96" spans="1:17" ht="12" thickBot="1">
      <c r="A96" s="49">
        <v>53</v>
      </c>
      <c r="B96" s="50" t="s">
        <v>4</v>
      </c>
      <c r="C96" s="51" t="s">
        <v>4</v>
      </c>
      <c r="D96" s="51" t="s">
        <v>4</v>
      </c>
      <c r="E96" s="51" t="s">
        <v>4</v>
      </c>
      <c r="F96" s="52" t="s">
        <v>4</v>
      </c>
      <c r="G96" s="53" t="s">
        <v>4</v>
      </c>
      <c r="H96" s="50" t="s">
        <v>4</v>
      </c>
      <c r="I96" s="51" t="s">
        <v>4</v>
      </c>
      <c r="J96" s="51" t="s">
        <v>4</v>
      </c>
      <c r="K96" s="52" t="s">
        <v>4</v>
      </c>
      <c r="L96" s="53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</row>
    <row r="97" spans="1:17" ht="12" thickBot="1">
      <c r="A97" s="54" t="s">
        <v>40</v>
      </c>
      <c r="B97" s="55">
        <f>SUM(B44:B96)</f>
        <v>1006</v>
      </c>
      <c r="C97" s="55">
        <f aca="true" t="shared" si="5" ref="C97:L97">SUM(C44:C96)</f>
        <v>3756</v>
      </c>
      <c r="D97" s="55">
        <f t="shared" si="5"/>
        <v>2628</v>
      </c>
      <c r="E97" s="55">
        <f t="shared" si="5"/>
        <v>16355</v>
      </c>
      <c r="F97" s="94">
        <f t="shared" si="5"/>
        <v>478</v>
      </c>
      <c r="G97" s="54">
        <f t="shared" si="5"/>
        <v>24223</v>
      </c>
      <c r="H97" s="55">
        <f t="shared" si="5"/>
        <v>7010</v>
      </c>
      <c r="I97" s="55">
        <f t="shared" si="5"/>
        <v>5049</v>
      </c>
      <c r="J97" s="55">
        <f t="shared" si="5"/>
        <v>11742</v>
      </c>
      <c r="K97" s="94">
        <f t="shared" si="5"/>
        <v>422</v>
      </c>
      <c r="L97" s="54">
        <f t="shared" si="5"/>
        <v>24223</v>
      </c>
      <c r="M97" s="54">
        <v>131</v>
      </c>
      <c r="N97" s="91">
        <f>AVERAGE(N44:N96)</f>
        <v>115.48076923076923</v>
      </c>
      <c r="O97" s="92">
        <f t="shared" si="3"/>
        <v>88.15325895478567</v>
      </c>
      <c r="P97" s="64">
        <v>131</v>
      </c>
      <c r="Q97" s="93">
        <f t="shared" si="4"/>
        <v>100</v>
      </c>
    </row>
    <row r="101" spans="1:56" s="10" customFormat="1" ht="11.25">
      <c r="A101" s="9" t="s">
        <v>58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BD101" s="11"/>
    </row>
    <row r="102" ht="12" thickBot="1"/>
    <row r="103" spans="1:13" ht="12" thickBot="1">
      <c r="A103" s="103" t="s">
        <v>0</v>
      </c>
      <c r="B103" s="106" t="s">
        <v>24</v>
      </c>
      <c r="C103" s="106"/>
      <c r="D103" s="106"/>
      <c r="E103" s="106"/>
      <c r="F103" s="106"/>
      <c r="G103" s="107"/>
      <c r="H103" s="105" t="s">
        <v>25</v>
      </c>
      <c r="I103" s="106"/>
      <c r="J103" s="106"/>
      <c r="K103" s="106"/>
      <c r="L103" s="107"/>
      <c r="M103" s="103" t="s">
        <v>26</v>
      </c>
    </row>
    <row r="104" spans="1:13" ht="12" thickBot="1">
      <c r="A104" s="104"/>
      <c r="B104" s="58" t="s">
        <v>27</v>
      </c>
      <c r="C104" s="59" t="s">
        <v>28</v>
      </c>
      <c r="D104" s="59" t="s">
        <v>29</v>
      </c>
      <c r="E104" s="59" t="s">
        <v>30</v>
      </c>
      <c r="F104" s="60" t="s">
        <v>31</v>
      </c>
      <c r="G104" s="46" t="s">
        <v>2</v>
      </c>
      <c r="H104" s="58" t="s">
        <v>32</v>
      </c>
      <c r="I104" s="59" t="s">
        <v>33</v>
      </c>
      <c r="J104" s="59" t="s">
        <v>34</v>
      </c>
      <c r="K104" s="60" t="s">
        <v>31</v>
      </c>
      <c r="L104" s="46" t="s">
        <v>2</v>
      </c>
      <c r="M104" s="104"/>
    </row>
    <row r="105" spans="1:13" ht="11.25">
      <c r="A105" s="61" t="s">
        <v>3</v>
      </c>
      <c r="B105" s="40">
        <v>87</v>
      </c>
      <c r="C105" s="36">
        <v>203</v>
      </c>
      <c r="D105" s="36">
        <v>204</v>
      </c>
      <c r="E105" s="36">
        <v>857</v>
      </c>
      <c r="F105" s="44">
        <v>3</v>
      </c>
      <c r="G105" s="47">
        <v>1354</v>
      </c>
      <c r="H105" s="40">
        <v>537</v>
      </c>
      <c r="I105" s="36">
        <v>520</v>
      </c>
      <c r="J105" s="36">
        <v>248</v>
      </c>
      <c r="K105" s="44">
        <v>49</v>
      </c>
      <c r="L105" s="47">
        <v>1354</v>
      </c>
      <c r="M105" s="42">
        <v>6</v>
      </c>
    </row>
    <row r="106" spans="1:13" ht="11.25">
      <c r="A106" s="61" t="s">
        <v>5</v>
      </c>
      <c r="B106" s="41">
        <v>2</v>
      </c>
      <c r="C106" s="35">
        <v>8</v>
      </c>
      <c r="D106" s="35">
        <v>5</v>
      </c>
      <c r="E106" s="35">
        <v>42</v>
      </c>
      <c r="F106" s="45">
        <v>0</v>
      </c>
      <c r="G106" s="48">
        <v>57</v>
      </c>
      <c r="H106" s="41">
        <v>41</v>
      </c>
      <c r="I106" s="35">
        <v>14</v>
      </c>
      <c r="J106" s="35">
        <v>2</v>
      </c>
      <c r="K106" s="45">
        <v>0</v>
      </c>
      <c r="L106" s="48">
        <v>57</v>
      </c>
      <c r="M106" s="43">
        <v>3</v>
      </c>
    </row>
    <row r="107" spans="1:13" ht="11.25">
      <c r="A107" s="61" t="s">
        <v>6</v>
      </c>
      <c r="B107" s="41">
        <v>51</v>
      </c>
      <c r="C107" s="35">
        <v>129</v>
      </c>
      <c r="D107" s="35">
        <v>136</v>
      </c>
      <c r="E107" s="35">
        <v>375</v>
      </c>
      <c r="F107" s="45">
        <v>14</v>
      </c>
      <c r="G107" s="48">
        <v>705</v>
      </c>
      <c r="H107" s="41">
        <v>637</v>
      </c>
      <c r="I107" s="35">
        <v>10</v>
      </c>
      <c r="J107" s="35">
        <v>58</v>
      </c>
      <c r="K107" s="45">
        <v>0</v>
      </c>
      <c r="L107" s="48">
        <v>705</v>
      </c>
      <c r="M107" s="43">
        <v>3</v>
      </c>
    </row>
    <row r="108" spans="1:13" ht="11.25">
      <c r="A108" s="61" t="s">
        <v>7</v>
      </c>
      <c r="B108" s="41">
        <v>32</v>
      </c>
      <c r="C108" s="35">
        <v>33</v>
      </c>
      <c r="D108" s="35">
        <v>22</v>
      </c>
      <c r="E108" s="35">
        <v>83</v>
      </c>
      <c r="F108" s="45">
        <v>1</v>
      </c>
      <c r="G108" s="48">
        <v>171</v>
      </c>
      <c r="H108" s="41">
        <v>88</v>
      </c>
      <c r="I108" s="35">
        <v>66</v>
      </c>
      <c r="J108" s="35">
        <v>17</v>
      </c>
      <c r="K108" s="45">
        <v>0</v>
      </c>
      <c r="L108" s="48">
        <v>171</v>
      </c>
      <c r="M108" s="43">
        <v>6</v>
      </c>
    </row>
    <row r="109" spans="1:13" ht="11.25">
      <c r="A109" s="61" t="s">
        <v>8</v>
      </c>
      <c r="B109" s="41">
        <v>27</v>
      </c>
      <c r="C109" s="35">
        <v>78</v>
      </c>
      <c r="D109" s="35">
        <v>49</v>
      </c>
      <c r="E109" s="35">
        <v>279</v>
      </c>
      <c r="F109" s="45">
        <v>2</v>
      </c>
      <c r="G109" s="48">
        <v>435</v>
      </c>
      <c r="H109" s="41">
        <v>181</v>
      </c>
      <c r="I109" s="35">
        <v>0</v>
      </c>
      <c r="J109" s="35">
        <v>254</v>
      </c>
      <c r="K109" s="45">
        <v>0</v>
      </c>
      <c r="L109" s="48">
        <v>435</v>
      </c>
      <c r="M109" s="43">
        <v>5</v>
      </c>
    </row>
    <row r="110" spans="1:13" ht="11.25">
      <c r="A110" s="61" t="s">
        <v>9</v>
      </c>
      <c r="B110" s="41">
        <v>58</v>
      </c>
      <c r="C110" s="35">
        <v>206</v>
      </c>
      <c r="D110" s="35">
        <v>164</v>
      </c>
      <c r="E110" s="35">
        <v>1116</v>
      </c>
      <c r="F110" s="45">
        <v>4</v>
      </c>
      <c r="G110" s="48">
        <v>1548</v>
      </c>
      <c r="H110" s="41">
        <v>214</v>
      </c>
      <c r="I110" s="35">
        <v>64</v>
      </c>
      <c r="J110" s="35">
        <v>1259</v>
      </c>
      <c r="K110" s="45">
        <v>11</v>
      </c>
      <c r="L110" s="48">
        <v>1548</v>
      </c>
      <c r="M110" s="43">
        <v>10</v>
      </c>
    </row>
    <row r="111" spans="1:13" ht="11.25">
      <c r="A111" s="61" t="s">
        <v>10</v>
      </c>
      <c r="B111" s="41">
        <v>16</v>
      </c>
      <c r="C111" s="35">
        <v>40</v>
      </c>
      <c r="D111" s="35">
        <v>49</v>
      </c>
      <c r="E111" s="35">
        <v>242</v>
      </c>
      <c r="F111" s="45">
        <v>0</v>
      </c>
      <c r="G111" s="48">
        <v>347</v>
      </c>
      <c r="H111" s="41">
        <v>99</v>
      </c>
      <c r="I111" s="35">
        <v>55</v>
      </c>
      <c r="J111" s="35">
        <v>193</v>
      </c>
      <c r="K111" s="45">
        <v>0</v>
      </c>
      <c r="L111" s="48">
        <v>347</v>
      </c>
      <c r="M111" s="43">
        <v>3</v>
      </c>
    </row>
    <row r="112" spans="1:13" ht="11.25">
      <c r="A112" s="61" t="s">
        <v>11</v>
      </c>
      <c r="B112" s="41">
        <v>26</v>
      </c>
      <c r="C112" s="35">
        <v>129</v>
      </c>
      <c r="D112" s="35">
        <v>111</v>
      </c>
      <c r="E112" s="35">
        <v>692</v>
      </c>
      <c r="F112" s="45">
        <v>1</v>
      </c>
      <c r="G112" s="48">
        <v>959</v>
      </c>
      <c r="H112" s="41">
        <v>1</v>
      </c>
      <c r="I112" s="35">
        <v>15</v>
      </c>
      <c r="J112" s="35">
        <v>943</v>
      </c>
      <c r="K112" s="45">
        <v>0</v>
      </c>
      <c r="L112" s="48">
        <v>959</v>
      </c>
      <c r="M112" s="43">
        <v>11</v>
      </c>
    </row>
    <row r="113" spans="1:13" ht="11.25">
      <c r="A113" s="61" t="s">
        <v>12</v>
      </c>
      <c r="B113" s="41">
        <v>0</v>
      </c>
      <c r="C113" s="35">
        <v>11</v>
      </c>
      <c r="D113" s="35">
        <v>5</v>
      </c>
      <c r="E113" s="35">
        <v>16</v>
      </c>
      <c r="F113" s="45">
        <v>0</v>
      </c>
      <c r="G113" s="48">
        <v>32</v>
      </c>
      <c r="H113" s="41">
        <v>7</v>
      </c>
      <c r="I113" s="35">
        <v>0</v>
      </c>
      <c r="J113" s="35">
        <v>0</v>
      </c>
      <c r="K113" s="45">
        <v>25</v>
      </c>
      <c r="L113" s="48">
        <v>32</v>
      </c>
      <c r="M113" s="43">
        <v>1</v>
      </c>
    </row>
    <row r="114" spans="1:13" ht="11.25">
      <c r="A114" s="61" t="s">
        <v>13</v>
      </c>
      <c r="B114" s="41">
        <v>31</v>
      </c>
      <c r="C114" s="35">
        <v>102</v>
      </c>
      <c r="D114" s="35">
        <v>47</v>
      </c>
      <c r="E114" s="35">
        <v>474</v>
      </c>
      <c r="F114" s="45">
        <v>0</v>
      </c>
      <c r="G114" s="48">
        <v>654</v>
      </c>
      <c r="H114" s="41">
        <v>186</v>
      </c>
      <c r="I114" s="35">
        <v>388</v>
      </c>
      <c r="J114" s="35">
        <v>71</v>
      </c>
      <c r="K114" s="45">
        <v>9</v>
      </c>
      <c r="L114" s="48">
        <v>654</v>
      </c>
      <c r="M114" s="43">
        <v>9</v>
      </c>
    </row>
    <row r="115" spans="1:13" ht="11.25">
      <c r="A115" s="61" t="s">
        <v>14</v>
      </c>
      <c r="B115" s="41">
        <v>248</v>
      </c>
      <c r="C115" s="35">
        <v>1172</v>
      </c>
      <c r="D115" s="35">
        <v>786</v>
      </c>
      <c r="E115" s="35">
        <v>6190</v>
      </c>
      <c r="F115" s="45">
        <v>250</v>
      </c>
      <c r="G115" s="48">
        <v>8646</v>
      </c>
      <c r="H115" s="41">
        <v>1452</v>
      </c>
      <c r="I115" s="35">
        <v>1581</v>
      </c>
      <c r="J115" s="35">
        <v>5325</v>
      </c>
      <c r="K115" s="45">
        <v>288</v>
      </c>
      <c r="L115" s="48">
        <v>8646</v>
      </c>
      <c r="M115" s="43">
        <v>20</v>
      </c>
    </row>
    <row r="116" spans="1:13" ht="11.25">
      <c r="A116" s="61" t="s">
        <v>15</v>
      </c>
      <c r="B116" s="41">
        <v>87</v>
      </c>
      <c r="C116" s="35">
        <v>333</v>
      </c>
      <c r="D116" s="35">
        <v>210</v>
      </c>
      <c r="E116" s="35">
        <v>1545</v>
      </c>
      <c r="F116" s="45">
        <v>51</v>
      </c>
      <c r="G116" s="48">
        <v>2226</v>
      </c>
      <c r="H116" s="41">
        <v>1150</v>
      </c>
      <c r="I116" s="35">
        <v>212</v>
      </c>
      <c r="J116" s="35">
        <v>851</v>
      </c>
      <c r="K116" s="45">
        <v>13</v>
      </c>
      <c r="L116" s="48">
        <v>2226</v>
      </c>
      <c r="M116" s="43">
        <v>15</v>
      </c>
    </row>
    <row r="117" spans="1:13" ht="11.25">
      <c r="A117" s="61" t="s">
        <v>16</v>
      </c>
      <c r="B117" s="41">
        <v>37</v>
      </c>
      <c r="C117" s="35">
        <v>91</v>
      </c>
      <c r="D117" s="35">
        <v>49</v>
      </c>
      <c r="E117" s="35">
        <v>72</v>
      </c>
      <c r="F117" s="45">
        <v>16</v>
      </c>
      <c r="G117" s="48">
        <v>265</v>
      </c>
      <c r="H117" s="41">
        <v>186</v>
      </c>
      <c r="I117" s="35">
        <v>16</v>
      </c>
      <c r="J117" s="35">
        <v>63</v>
      </c>
      <c r="K117" s="45">
        <v>0</v>
      </c>
      <c r="L117" s="48">
        <v>265</v>
      </c>
      <c r="M117" s="43">
        <v>4</v>
      </c>
    </row>
    <row r="118" spans="1:13" ht="11.25">
      <c r="A118" s="61" t="s">
        <v>17</v>
      </c>
      <c r="B118" s="41">
        <v>12</v>
      </c>
      <c r="C118" s="35">
        <v>26</v>
      </c>
      <c r="D118" s="35">
        <v>23</v>
      </c>
      <c r="E118" s="35">
        <v>60</v>
      </c>
      <c r="F118" s="45">
        <v>0</v>
      </c>
      <c r="G118" s="48">
        <v>121</v>
      </c>
      <c r="H118" s="41">
        <v>2</v>
      </c>
      <c r="I118" s="35">
        <v>81</v>
      </c>
      <c r="J118" s="35">
        <v>38</v>
      </c>
      <c r="K118" s="45">
        <v>0</v>
      </c>
      <c r="L118" s="48">
        <v>121</v>
      </c>
      <c r="M118" s="43">
        <v>1</v>
      </c>
    </row>
    <row r="119" spans="1:13" ht="11.25">
      <c r="A119" s="61" t="s">
        <v>18</v>
      </c>
      <c r="B119" s="41">
        <v>105</v>
      </c>
      <c r="C119" s="35">
        <v>665</v>
      </c>
      <c r="D119" s="35">
        <v>369</v>
      </c>
      <c r="E119" s="35">
        <v>2127</v>
      </c>
      <c r="F119" s="45">
        <v>32</v>
      </c>
      <c r="G119" s="48">
        <v>3298</v>
      </c>
      <c r="H119" s="41">
        <v>833</v>
      </c>
      <c r="I119" s="35">
        <v>972</v>
      </c>
      <c r="J119" s="35">
        <v>1474</v>
      </c>
      <c r="K119" s="45">
        <v>19</v>
      </c>
      <c r="L119" s="48">
        <v>3298</v>
      </c>
      <c r="M119" s="43">
        <v>11</v>
      </c>
    </row>
    <row r="120" spans="1:13" ht="11.25">
      <c r="A120" s="61" t="s">
        <v>19</v>
      </c>
      <c r="B120" s="41">
        <v>35</v>
      </c>
      <c r="C120" s="35">
        <v>79</v>
      </c>
      <c r="D120" s="35">
        <v>50</v>
      </c>
      <c r="E120" s="35">
        <v>107</v>
      </c>
      <c r="F120" s="45">
        <v>78</v>
      </c>
      <c r="G120" s="48">
        <v>349</v>
      </c>
      <c r="H120" s="41">
        <v>349</v>
      </c>
      <c r="I120" s="35">
        <v>0</v>
      </c>
      <c r="J120" s="35">
        <v>0</v>
      </c>
      <c r="K120" s="45">
        <v>0</v>
      </c>
      <c r="L120" s="48">
        <v>349</v>
      </c>
      <c r="M120" s="43">
        <v>9</v>
      </c>
    </row>
    <row r="121" spans="1:13" ht="11.25">
      <c r="A121" s="61" t="s">
        <v>20</v>
      </c>
      <c r="B121" s="41">
        <v>33</v>
      </c>
      <c r="C121" s="35">
        <v>151</v>
      </c>
      <c r="D121" s="35">
        <v>102</v>
      </c>
      <c r="E121" s="35">
        <v>582</v>
      </c>
      <c r="F121" s="45">
        <v>0</v>
      </c>
      <c r="G121" s="48">
        <v>868</v>
      </c>
      <c r="H121" s="41">
        <v>289</v>
      </c>
      <c r="I121" s="35">
        <v>551</v>
      </c>
      <c r="J121" s="35">
        <v>28</v>
      </c>
      <c r="K121" s="45">
        <v>0</v>
      </c>
      <c r="L121" s="48">
        <v>868</v>
      </c>
      <c r="M121" s="43">
        <v>2</v>
      </c>
    </row>
    <row r="122" spans="1:13" ht="11.25">
      <c r="A122" s="61" t="s">
        <v>21</v>
      </c>
      <c r="B122" s="41">
        <v>11</v>
      </c>
      <c r="C122" s="35">
        <v>24</v>
      </c>
      <c r="D122" s="35">
        <v>18</v>
      </c>
      <c r="E122" s="35">
        <v>131</v>
      </c>
      <c r="F122" s="45">
        <v>9</v>
      </c>
      <c r="G122" s="48">
        <v>193</v>
      </c>
      <c r="H122" s="41">
        <v>108</v>
      </c>
      <c r="I122" s="35">
        <v>63</v>
      </c>
      <c r="J122" s="35">
        <v>17</v>
      </c>
      <c r="K122" s="45">
        <v>5</v>
      </c>
      <c r="L122" s="48">
        <v>193</v>
      </c>
      <c r="M122" s="43">
        <v>3</v>
      </c>
    </row>
    <row r="123" spans="1:13" ht="11.25">
      <c r="A123" s="61" t="s">
        <v>22</v>
      </c>
      <c r="B123" s="41">
        <v>18</v>
      </c>
      <c r="C123" s="35">
        <v>60</v>
      </c>
      <c r="D123" s="35">
        <v>78</v>
      </c>
      <c r="E123" s="35">
        <v>473</v>
      </c>
      <c r="F123" s="45">
        <v>0</v>
      </c>
      <c r="G123" s="48">
        <v>629</v>
      </c>
      <c r="H123" s="41">
        <v>389</v>
      </c>
      <c r="I123" s="35">
        <v>0</v>
      </c>
      <c r="J123" s="35">
        <v>238</v>
      </c>
      <c r="K123" s="45">
        <v>2</v>
      </c>
      <c r="L123" s="48">
        <v>629</v>
      </c>
      <c r="M123" s="43">
        <v>3</v>
      </c>
    </row>
    <row r="124" spans="1:13" ht="12" thickBot="1">
      <c r="A124" s="61" t="s">
        <v>23</v>
      </c>
      <c r="B124" s="50">
        <v>90</v>
      </c>
      <c r="C124" s="51">
        <v>216</v>
      </c>
      <c r="D124" s="51">
        <v>151</v>
      </c>
      <c r="E124" s="51">
        <v>892</v>
      </c>
      <c r="F124" s="52">
        <v>17</v>
      </c>
      <c r="G124" s="53">
        <v>1366</v>
      </c>
      <c r="H124" s="50">
        <v>261</v>
      </c>
      <c r="I124" s="51">
        <v>441</v>
      </c>
      <c r="J124" s="51">
        <v>663</v>
      </c>
      <c r="K124" s="52">
        <v>1</v>
      </c>
      <c r="L124" s="53">
        <v>1366</v>
      </c>
      <c r="M124" s="49">
        <v>6</v>
      </c>
    </row>
    <row r="125" spans="1:13" ht="12" thickBot="1">
      <c r="A125" s="54" t="s">
        <v>35</v>
      </c>
      <c r="B125" s="55">
        <f>SUM(B105:B124)</f>
        <v>1006</v>
      </c>
      <c r="C125" s="55">
        <f aca="true" t="shared" si="6" ref="C125:L125">SUM(C105:C124)</f>
        <v>3756</v>
      </c>
      <c r="D125" s="55">
        <f t="shared" si="6"/>
        <v>2628</v>
      </c>
      <c r="E125" s="55">
        <f t="shared" si="6"/>
        <v>16355</v>
      </c>
      <c r="F125" s="94">
        <f t="shared" si="6"/>
        <v>478</v>
      </c>
      <c r="G125" s="54">
        <f t="shared" si="6"/>
        <v>24223</v>
      </c>
      <c r="H125" s="55">
        <f t="shared" si="6"/>
        <v>7010</v>
      </c>
      <c r="I125" s="55">
        <f t="shared" si="6"/>
        <v>5049</v>
      </c>
      <c r="J125" s="55">
        <f t="shared" si="6"/>
        <v>11742</v>
      </c>
      <c r="K125" s="94">
        <f t="shared" si="6"/>
        <v>422</v>
      </c>
      <c r="L125" s="54">
        <f t="shared" si="6"/>
        <v>24223</v>
      </c>
      <c r="M125" s="54">
        <f>SUM(M105:M124)</f>
        <v>131</v>
      </c>
    </row>
    <row r="126" ht="11.25">
      <c r="A126" s="57"/>
    </row>
    <row r="129" spans="1:56" s="10" customFormat="1" ht="11.25">
      <c r="A129" s="9" t="s">
        <v>59</v>
      </c>
      <c r="B129" s="4"/>
      <c r="C129" s="4"/>
      <c r="D129" s="4"/>
      <c r="E129" s="4"/>
      <c r="F129" s="4"/>
      <c r="G129" s="4"/>
      <c r="H129" s="4"/>
      <c r="BD129" s="11"/>
    </row>
    <row r="130" ht="12" thickBot="1"/>
    <row r="131" spans="1:56" ht="12" thickBot="1">
      <c r="A131" s="103" t="s">
        <v>0</v>
      </c>
      <c r="B131" s="106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</row>
    <row r="132" spans="1:55" ht="12" thickBot="1">
      <c r="A132" s="104"/>
      <c r="B132" s="65">
        <v>1</v>
      </c>
      <c r="C132" s="37">
        <v>2</v>
      </c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  <c r="Q132" s="37">
        <v>16</v>
      </c>
      <c r="R132" s="37">
        <v>17</v>
      </c>
      <c r="S132" s="37">
        <v>18</v>
      </c>
      <c r="T132" s="37">
        <v>19</v>
      </c>
      <c r="U132" s="37">
        <v>20</v>
      </c>
      <c r="V132" s="37">
        <v>21</v>
      </c>
      <c r="W132" s="37">
        <v>22</v>
      </c>
      <c r="X132" s="37">
        <v>23</v>
      </c>
      <c r="Y132" s="37">
        <v>24</v>
      </c>
      <c r="Z132" s="37">
        <v>25</v>
      </c>
      <c r="AA132" s="37">
        <v>26</v>
      </c>
      <c r="AB132" s="37">
        <v>27</v>
      </c>
      <c r="AC132" s="37">
        <v>28</v>
      </c>
      <c r="AD132" s="37">
        <v>29</v>
      </c>
      <c r="AE132" s="37">
        <v>30</v>
      </c>
      <c r="AF132" s="37">
        <v>31</v>
      </c>
      <c r="AG132" s="37">
        <v>32</v>
      </c>
      <c r="AH132" s="37">
        <v>33</v>
      </c>
      <c r="AI132" s="37">
        <v>34</v>
      </c>
      <c r="AJ132" s="37">
        <v>35</v>
      </c>
      <c r="AK132" s="37">
        <v>36</v>
      </c>
      <c r="AL132" s="37">
        <v>37</v>
      </c>
      <c r="AM132" s="37">
        <v>38</v>
      </c>
      <c r="AN132" s="37">
        <v>39</v>
      </c>
      <c r="AO132" s="37">
        <v>40</v>
      </c>
      <c r="AP132" s="37">
        <v>41</v>
      </c>
      <c r="AQ132" s="37">
        <v>42</v>
      </c>
      <c r="AR132" s="37">
        <v>43</v>
      </c>
      <c r="AS132" s="37">
        <v>44</v>
      </c>
      <c r="AT132" s="37">
        <v>45</v>
      </c>
      <c r="AU132" s="37">
        <v>46</v>
      </c>
      <c r="AV132" s="37">
        <v>47</v>
      </c>
      <c r="AW132" s="37">
        <v>48</v>
      </c>
      <c r="AX132" s="37">
        <v>49</v>
      </c>
      <c r="AY132" s="37">
        <v>50</v>
      </c>
      <c r="AZ132" s="37">
        <v>51</v>
      </c>
      <c r="BA132" s="37">
        <v>52</v>
      </c>
      <c r="BB132" s="38">
        <v>53</v>
      </c>
      <c r="BC132" s="46" t="s">
        <v>2</v>
      </c>
    </row>
    <row r="133" spans="1:55" ht="11.25">
      <c r="A133" s="61" t="s">
        <v>3</v>
      </c>
      <c r="B133" s="40" t="s">
        <v>4</v>
      </c>
      <c r="C133" s="36" t="s">
        <v>4</v>
      </c>
      <c r="D133" s="36" t="s">
        <v>4</v>
      </c>
      <c r="E133" s="36" t="s">
        <v>4</v>
      </c>
      <c r="F133" s="36" t="s">
        <v>4</v>
      </c>
      <c r="G133" s="36" t="s">
        <v>4</v>
      </c>
      <c r="H133" s="36" t="s">
        <v>4</v>
      </c>
      <c r="I133" s="36" t="s">
        <v>4</v>
      </c>
      <c r="J133" s="36" t="s">
        <v>4</v>
      </c>
      <c r="K133" s="36" t="s">
        <v>4</v>
      </c>
      <c r="L133" s="36" t="s">
        <v>4</v>
      </c>
      <c r="M133" s="36" t="s">
        <v>4</v>
      </c>
      <c r="N133" s="36" t="s">
        <v>4</v>
      </c>
      <c r="O133" s="36" t="s">
        <v>4</v>
      </c>
      <c r="P133" s="36" t="s">
        <v>4</v>
      </c>
      <c r="Q133" s="36" t="s">
        <v>4</v>
      </c>
      <c r="R133" s="36" t="s">
        <v>4</v>
      </c>
      <c r="S133" s="36" t="s">
        <v>4</v>
      </c>
      <c r="T133" s="36" t="s">
        <v>4</v>
      </c>
      <c r="U133" s="36" t="s">
        <v>4</v>
      </c>
      <c r="V133" s="36" t="s">
        <v>4</v>
      </c>
      <c r="W133" s="36" t="s">
        <v>4</v>
      </c>
      <c r="X133" s="36" t="s">
        <v>4</v>
      </c>
      <c r="Y133" s="36" t="s">
        <v>4</v>
      </c>
      <c r="Z133" s="36" t="s">
        <v>4</v>
      </c>
      <c r="AA133" s="36" t="s">
        <v>4</v>
      </c>
      <c r="AB133" s="36" t="s">
        <v>4</v>
      </c>
      <c r="AC133" s="36" t="s">
        <v>4</v>
      </c>
      <c r="AD133" s="36" t="s">
        <v>4</v>
      </c>
      <c r="AE133" s="36" t="s">
        <v>4</v>
      </c>
      <c r="AF133" s="36" t="s">
        <v>4</v>
      </c>
      <c r="AG133" s="36" t="s">
        <v>4</v>
      </c>
      <c r="AH133" s="36" t="s">
        <v>4</v>
      </c>
      <c r="AI133" s="36" t="s">
        <v>4</v>
      </c>
      <c r="AJ133" s="36" t="s">
        <v>4</v>
      </c>
      <c r="AK133" s="36" t="s">
        <v>4</v>
      </c>
      <c r="AL133" s="36" t="s">
        <v>4</v>
      </c>
      <c r="AM133" s="36" t="s">
        <v>4</v>
      </c>
      <c r="AN133" s="36" t="s">
        <v>4</v>
      </c>
      <c r="AO133" s="36" t="s">
        <v>4</v>
      </c>
      <c r="AP133" s="36" t="s">
        <v>4</v>
      </c>
      <c r="AQ133" s="36" t="s">
        <v>4</v>
      </c>
      <c r="AR133" s="36" t="s">
        <v>4</v>
      </c>
      <c r="AS133" s="36" t="s">
        <v>4</v>
      </c>
      <c r="AT133" s="36" t="s">
        <v>4</v>
      </c>
      <c r="AU133" s="36" t="s">
        <v>4</v>
      </c>
      <c r="AV133" s="36" t="s">
        <v>4</v>
      </c>
      <c r="AW133" s="36" t="s">
        <v>4</v>
      </c>
      <c r="AX133" s="36" t="s">
        <v>4</v>
      </c>
      <c r="AY133" s="36" t="s">
        <v>4</v>
      </c>
      <c r="AZ133" s="36" t="s">
        <v>4</v>
      </c>
      <c r="BA133" s="36" t="s">
        <v>4</v>
      </c>
      <c r="BB133" s="44" t="s">
        <v>4</v>
      </c>
      <c r="BC133" s="42">
        <f>SUM(B133:BB133)</f>
        <v>0</v>
      </c>
    </row>
    <row r="134" spans="1:55" ht="11.25">
      <c r="A134" s="61" t="s">
        <v>5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aca="true" t="shared" si="7" ref="BC134:BC152">SUM(B134:BB134)</f>
        <v>0</v>
      </c>
    </row>
    <row r="135" spans="1:55" ht="11.25">
      <c r="A135" s="61" t="s">
        <v>6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7"/>
        <v>0</v>
      </c>
    </row>
    <row r="136" spans="1:55" ht="11.25">
      <c r="A136" s="61" t="s">
        <v>7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7"/>
        <v>0</v>
      </c>
    </row>
    <row r="137" spans="1:55" ht="11.25">
      <c r="A137" s="61" t="s">
        <v>8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7"/>
        <v>0</v>
      </c>
    </row>
    <row r="138" spans="1:55" ht="11.25">
      <c r="A138" s="61" t="s">
        <v>9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7"/>
        <v>0</v>
      </c>
    </row>
    <row r="139" spans="1:55" ht="11.25">
      <c r="A139" s="61" t="s">
        <v>10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7"/>
        <v>0</v>
      </c>
    </row>
    <row r="140" spans="1:55" ht="11.25">
      <c r="A140" s="61" t="s">
        <v>11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7"/>
        <v>0</v>
      </c>
    </row>
    <row r="141" spans="1:55" ht="11.25">
      <c r="A141" s="61" t="s">
        <v>12</v>
      </c>
      <c r="B141" s="41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7"/>
        <v>0</v>
      </c>
    </row>
    <row r="142" spans="1:55" ht="11.25">
      <c r="A142" s="61" t="s">
        <v>13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7"/>
        <v>0</v>
      </c>
    </row>
    <row r="143" spans="1:55" ht="11.25">
      <c r="A143" s="61" t="s">
        <v>14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7"/>
        <v>0</v>
      </c>
    </row>
    <row r="144" spans="1:55" ht="11.25">
      <c r="A144" s="61" t="s">
        <v>15</v>
      </c>
      <c r="B144" s="41" t="s">
        <v>4</v>
      </c>
      <c r="C144" s="35" t="s">
        <v>4</v>
      </c>
      <c r="D144" s="35" t="s">
        <v>4</v>
      </c>
      <c r="E144" s="35">
        <v>1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7"/>
        <v>1</v>
      </c>
    </row>
    <row r="145" spans="1:55" ht="11.25">
      <c r="A145" s="61" t="s">
        <v>16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7"/>
        <v>0</v>
      </c>
    </row>
    <row r="146" spans="1:55" ht="11.25">
      <c r="A146" s="61" t="s">
        <v>17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f t="shared" si="7"/>
        <v>0</v>
      </c>
    </row>
    <row r="147" spans="1:55" ht="11.25">
      <c r="A147" s="61" t="s">
        <v>18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>
        <v>1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7"/>
        <v>1</v>
      </c>
    </row>
    <row r="148" spans="1:55" ht="11.25">
      <c r="A148" s="61" t="s">
        <v>19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7"/>
        <v>0</v>
      </c>
    </row>
    <row r="149" spans="1:55" ht="11.25">
      <c r="A149" s="61" t="s">
        <v>20</v>
      </c>
      <c r="B149" s="41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7"/>
        <v>0</v>
      </c>
    </row>
    <row r="150" spans="1:55" ht="11.25">
      <c r="A150" s="61" t="s">
        <v>21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7"/>
        <v>0</v>
      </c>
    </row>
    <row r="151" spans="1:55" ht="11.25">
      <c r="A151" s="61" t="s">
        <v>22</v>
      </c>
      <c r="B151" s="41" t="s">
        <v>4</v>
      </c>
      <c r="C151" s="35" t="s">
        <v>4</v>
      </c>
      <c r="D151" s="35" t="s">
        <v>4</v>
      </c>
      <c r="E151" s="35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35" t="s">
        <v>4</v>
      </c>
      <c r="S151" s="35" t="s">
        <v>4</v>
      </c>
      <c r="T151" s="35" t="s">
        <v>4</v>
      </c>
      <c r="U151" s="35" t="s">
        <v>4</v>
      </c>
      <c r="V151" s="35" t="s">
        <v>4</v>
      </c>
      <c r="W151" s="35" t="s">
        <v>4</v>
      </c>
      <c r="X151" s="35" t="s">
        <v>4</v>
      </c>
      <c r="Y151" s="35" t="s">
        <v>4</v>
      </c>
      <c r="Z151" s="35" t="s">
        <v>4</v>
      </c>
      <c r="AA151" s="35" t="s">
        <v>4</v>
      </c>
      <c r="AB151" s="35" t="s">
        <v>4</v>
      </c>
      <c r="AC151" s="35" t="s">
        <v>4</v>
      </c>
      <c r="AD151" s="35" t="s">
        <v>4</v>
      </c>
      <c r="AE151" s="35" t="s">
        <v>4</v>
      </c>
      <c r="AF151" s="35" t="s">
        <v>4</v>
      </c>
      <c r="AG151" s="35" t="s">
        <v>4</v>
      </c>
      <c r="AH151" s="35" t="s">
        <v>4</v>
      </c>
      <c r="AI151" s="35" t="s">
        <v>4</v>
      </c>
      <c r="AJ151" s="35" t="s">
        <v>4</v>
      </c>
      <c r="AK151" s="35" t="s">
        <v>4</v>
      </c>
      <c r="AL151" s="35" t="s">
        <v>4</v>
      </c>
      <c r="AM151" s="35" t="s">
        <v>4</v>
      </c>
      <c r="AN151" s="35" t="s">
        <v>4</v>
      </c>
      <c r="AO151" s="35" t="s">
        <v>4</v>
      </c>
      <c r="AP151" s="35" t="s">
        <v>4</v>
      </c>
      <c r="AQ151" s="35" t="s">
        <v>4</v>
      </c>
      <c r="AR151" s="35" t="s">
        <v>4</v>
      </c>
      <c r="AS151" s="35" t="s">
        <v>4</v>
      </c>
      <c r="AT151" s="35" t="s">
        <v>4</v>
      </c>
      <c r="AU151" s="35" t="s">
        <v>4</v>
      </c>
      <c r="AV151" s="35" t="s">
        <v>4</v>
      </c>
      <c r="AW151" s="35" t="s">
        <v>4</v>
      </c>
      <c r="AX151" s="35" t="s">
        <v>4</v>
      </c>
      <c r="AY151" s="35" t="s">
        <v>4</v>
      </c>
      <c r="AZ151" s="35" t="s">
        <v>4</v>
      </c>
      <c r="BA151" s="35" t="s">
        <v>4</v>
      </c>
      <c r="BB151" s="45" t="s">
        <v>4</v>
      </c>
      <c r="BC151" s="43">
        <f t="shared" si="7"/>
        <v>0</v>
      </c>
    </row>
    <row r="152" spans="1:55" ht="12" thickBot="1">
      <c r="A152" s="61" t="s">
        <v>23</v>
      </c>
      <c r="B152" s="50" t="s">
        <v>4</v>
      </c>
      <c r="C152" s="51" t="s">
        <v>4</v>
      </c>
      <c r="D152" s="51" t="s">
        <v>4</v>
      </c>
      <c r="E152" s="51" t="s">
        <v>4</v>
      </c>
      <c r="F152" s="51" t="s">
        <v>4</v>
      </c>
      <c r="G152" s="51" t="s">
        <v>4</v>
      </c>
      <c r="H152" s="51" t="s">
        <v>4</v>
      </c>
      <c r="I152" s="51" t="s">
        <v>4</v>
      </c>
      <c r="J152" s="51" t="s">
        <v>4</v>
      </c>
      <c r="K152" s="51" t="s">
        <v>4</v>
      </c>
      <c r="L152" s="51" t="s">
        <v>4</v>
      </c>
      <c r="M152" s="51" t="s">
        <v>4</v>
      </c>
      <c r="N152" s="51" t="s">
        <v>4</v>
      </c>
      <c r="O152" s="51" t="s">
        <v>4</v>
      </c>
      <c r="P152" s="51" t="s">
        <v>4</v>
      </c>
      <c r="Q152" s="51" t="s">
        <v>4</v>
      </c>
      <c r="R152" s="51" t="s">
        <v>4</v>
      </c>
      <c r="S152" s="51" t="s">
        <v>4</v>
      </c>
      <c r="T152" s="51" t="s">
        <v>4</v>
      </c>
      <c r="U152" s="51" t="s">
        <v>4</v>
      </c>
      <c r="V152" s="51" t="s">
        <v>4</v>
      </c>
      <c r="W152" s="51" t="s">
        <v>4</v>
      </c>
      <c r="X152" s="51" t="s">
        <v>4</v>
      </c>
      <c r="Y152" s="51" t="s">
        <v>4</v>
      </c>
      <c r="Z152" s="51" t="s">
        <v>4</v>
      </c>
      <c r="AA152" s="51" t="s">
        <v>4</v>
      </c>
      <c r="AB152" s="51" t="s">
        <v>4</v>
      </c>
      <c r="AC152" s="51" t="s">
        <v>4</v>
      </c>
      <c r="AD152" s="51" t="s">
        <v>4</v>
      </c>
      <c r="AE152" s="51" t="s">
        <v>4</v>
      </c>
      <c r="AF152" s="51" t="s">
        <v>4</v>
      </c>
      <c r="AG152" s="51" t="s">
        <v>4</v>
      </c>
      <c r="AH152" s="51" t="s">
        <v>4</v>
      </c>
      <c r="AI152" s="51" t="s">
        <v>4</v>
      </c>
      <c r="AJ152" s="51" t="s">
        <v>4</v>
      </c>
      <c r="AK152" s="51" t="s">
        <v>4</v>
      </c>
      <c r="AL152" s="51" t="s">
        <v>4</v>
      </c>
      <c r="AM152" s="51" t="s">
        <v>4</v>
      </c>
      <c r="AN152" s="51" t="s">
        <v>4</v>
      </c>
      <c r="AO152" s="51" t="s">
        <v>4</v>
      </c>
      <c r="AP152" s="51" t="s">
        <v>4</v>
      </c>
      <c r="AQ152" s="51" t="s">
        <v>4</v>
      </c>
      <c r="AR152" s="51" t="s">
        <v>4</v>
      </c>
      <c r="AS152" s="51" t="s">
        <v>4</v>
      </c>
      <c r="AT152" s="51" t="s">
        <v>4</v>
      </c>
      <c r="AU152" s="51" t="s">
        <v>4</v>
      </c>
      <c r="AV152" s="51" t="s">
        <v>4</v>
      </c>
      <c r="AW152" s="51" t="s">
        <v>4</v>
      </c>
      <c r="AX152" s="51" t="s">
        <v>4</v>
      </c>
      <c r="AY152" s="51" t="s">
        <v>4</v>
      </c>
      <c r="AZ152" s="51" t="s">
        <v>4</v>
      </c>
      <c r="BA152" s="51" t="s">
        <v>4</v>
      </c>
      <c r="BB152" s="52" t="s">
        <v>4</v>
      </c>
      <c r="BC152" s="49">
        <f t="shared" si="7"/>
        <v>0</v>
      </c>
    </row>
    <row r="153" spans="1:55" s="10" customFormat="1" ht="12" thickBot="1">
      <c r="A153" s="62" t="s">
        <v>55</v>
      </c>
      <c r="B153" s="63">
        <f>SUM(B133:B152)</f>
        <v>0</v>
      </c>
      <c r="C153" s="63">
        <f aca="true" t="shared" si="8" ref="C153:BB153">SUM(C133:C152)</f>
        <v>0</v>
      </c>
      <c r="D153" s="63">
        <f t="shared" si="8"/>
        <v>0</v>
      </c>
      <c r="E153" s="63">
        <f t="shared" si="8"/>
        <v>1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63">
        <f t="shared" si="8"/>
        <v>0</v>
      </c>
      <c r="J153" s="63">
        <f t="shared" si="8"/>
        <v>0</v>
      </c>
      <c r="K153" s="63">
        <f t="shared" si="8"/>
        <v>0</v>
      </c>
      <c r="L153" s="63">
        <f t="shared" si="8"/>
        <v>0</v>
      </c>
      <c r="M153" s="63">
        <f t="shared" si="8"/>
        <v>0</v>
      </c>
      <c r="N153" s="63">
        <f t="shared" si="8"/>
        <v>0</v>
      </c>
      <c r="O153" s="63">
        <f t="shared" si="8"/>
        <v>0</v>
      </c>
      <c r="P153" s="63">
        <f t="shared" si="8"/>
        <v>0</v>
      </c>
      <c r="Q153" s="63">
        <f t="shared" si="8"/>
        <v>0</v>
      </c>
      <c r="R153" s="63">
        <f t="shared" si="8"/>
        <v>0</v>
      </c>
      <c r="S153" s="63">
        <f t="shared" si="8"/>
        <v>0</v>
      </c>
      <c r="T153" s="63">
        <f t="shared" si="8"/>
        <v>0</v>
      </c>
      <c r="U153" s="63">
        <f t="shared" si="8"/>
        <v>0</v>
      </c>
      <c r="V153" s="63">
        <f t="shared" si="8"/>
        <v>0</v>
      </c>
      <c r="W153" s="63">
        <f t="shared" si="8"/>
        <v>0</v>
      </c>
      <c r="X153" s="63">
        <f t="shared" si="8"/>
        <v>0</v>
      </c>
      <c r="Y153" s="63">
        <f t="shared" si="8"/>
        <v>0</v>
      </c>
      <c r="Z153" s="63">
        <f t="shared" si="8"/>
        <v>0</v>
      </c>
      <c r="AA153" s="63">
        <f t="shared" si="8"/>
        <v>0</v>
      </c>
      <c r="AB153" s="63">
        <f t="shared" si="8"/>
        <v>0</v>
      </c>
      <c r="AC153" s="63">
        <f t="shared" si="8"/>
        <v>0</v>
      </c>
      <c r="AD153" s="63">
        <f t="shared" si="8"/>
        <v>0</v>
      </c>
      <c r="AE153" s="63">
        <f t="shared" si="8"/>
        <v>0</v>
      </c>
      <c r="AF153" s="63">
        <f t="shared" si="8"/>
        <v>0</v>
      </c>
      <c r="AG153" s="63">
        <f t="shared" si="8"/>
        <v>0</v>
      </c>
      <c r="AH153" s="63">
        <f t="shared" si="8"/>
        <v>0</v>
      </c>
      <c r="AI153" s="63">
        <f t="shared" si="8"/>
        <v>0</v>
      </c>
      <c r="AJ153" s="63">
        <f t="shared" si="8"/>
        <v>0</v>
      </c>
      <c r="AK153" s="63">
        <f t="shared" si="8"/>
        <v>0</v>
      </c>
      <c r="AL153" s="63">
        <f t="shared" si="8"/>
        <v>0</v>
      </c>
      <c r="AM153" s="63">
        <f t="shared" si="8"/>
        <v>0</v>
      </c>
      <c r="AN153" s="63">
        <f t="shared" si="8"/>
        <v>0</v>
      </c>
      <c r="AO153" s="63">
        <f t="shared" si="8"/>
        <v>0</v>
      </c>
      <c r="AP153" s="63">
        <f t="shared" si="8"/>
        <v>0</v>
      </c>
      <c r="AQ153" s="63">
        <f t="shared" si="8"/>
        <v>0</v>
      </c>
      <c r="AR153" s="63">
        <f t="shared" si="8"/>
        <v>0</v>
      </c>
      <c r="AS153" s="63">
        <f t="shared" si="8"/>
        <v>0</v>
      </c>
      <c r="AT153" s="63">
        <f t="shared" si="8"/>
        <v>1</v>
      </c>
      <c r="AU153" s="63">
        <f t="shared" si="8"/>
        <v>0</v>
      </c>
      <c r="AV153" s="63">
        <f t="shared" si="8"/>
        <v>0</v>
      </c>
      <c r="AW153" s="63">
        <f t="shared" si="8"/>
        <v>0</v>
      </c>
      <c r="AX153" s="63">
        <f t="shared" si="8"/>
        <v>0</v>
      </c>
      <c r="AY153" s="63">
        <f t="shared" si="8"/>
        <v>0</v>
      </c>
      <c r="AZ153" s="63">
        <f t="shared" si="8"/>
        <v>0</v>
      </c>
      <c r="BA153" s="63">
        <f t="shared" si="8"/>
        <v>0</v>
      </c>
      <c r="BB153" s="63">
        <f t="shared" si="8"/>
        <v>0</v>
      </c>
      <c r="BC153" s="64">
        <f>SUM(BC133:BC152)</f>
        <v>2</v>
      </c>
    </row>
    <row r="156" spans="1:56" s="10" customFormat="1" ht="11.25">
      <c r="A156" s="9" t="s">
        <v>60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D156" s="11"/>
    </row>
    <row r="157" ht="12" thickBot="1"/>
    <row r="158" spans="1:2" ht="57" thickBot="1">
      <c r="A158" s="46" t="s">
        <v>0</v>
      </c>
      <c r="B158" s="56" t="s">
        <v>41</v>
      </c>
    </row>
    <row r="159" spans="1:2" ht="11.25">
      <c r="A159" s="66" t="s">
        <v>3</v>
      </c>
      <c r="B159" s="67">
        <v>6</v>
      </c>
    </row>
    <row r="160" spans="1:2" ht="11.25">
      <c r="A160" s="61" t="s">
        <v>5</v>
      </c>
      <c r="B160" s="43">
        <v>3</v>
      </c>
    </row>
    <row r="161" spans="1:2" ht="11.25">
      <c r="A161" s="61" t="s">
        <v>6</v>
      </c>
      <c r="B161" s="43">
        <v>3</v>
      </c>
    </row>
    <row r="162" spans="1:2" ht="11.25">
      <c r="A162" s="61" t="s">
        <v>7</v>
      </c>
      <c r="B162" s="43">
        <v>6</v>
      </c>
    </row>
    <row r="163" spans="1:2" ht="11.25">
      <c r="A163" s="61" t="s">
        <v>8</v>
      </c>
      <c r="B163" s="43">
        <v>5</v>
      </c>
    </row>
    <row r="164" spans="1:2" ht="11.25">
      <c r="A164" s="61" t="s">
        <v>9</v>
      </c>
      <c r="B164" s="43">
        <v>10</v>
      </c>
    </row>
    <row r="165" spans="1:2" ht="11.25">
      <c r="A165" s="61" t="s">
        <v>10</v>
      </c>
      <c r="B165" s="43">
        <v>3</v>
      </c>
    </row>
    <row r="166" spans="1:2" ht="11.25">
      <c r="A166" s="61" t="s">
        <v>11</v>
      </c>
      <c r="B166" s="43">
        <v>11</v>
      </c>
    </row>
    <row r="167" spans="1:2" ht="11.25">
      <c r="A167" s="61" t="s">
        <v>12</v>
      </c>
      <c r="B167" s="43">
        <v>1</v>
      </c>
    </row>
    <row r="168" spans="1:2" ht="11.25">
      <c r="A168" s="61" t="s">
        <v>13</v>
      </c>
      <c r="B168" s="43">
        <v>9</v>
      </c>
    </row>
    <row r="169" spans="1:2" ht="11.25">
      <c r="A169" s="61" t="s">
        <v>14</v>
      </c>
      <c r="B169" s="43">
        <v>20</v>
      </c>
    </row>
    <row r="170" spans="1:2" ht="11.25">
      <c r="A170" s="61" t="s">
        <v>15</v>
      </c>
      <c r="B170" s="43">
        <v>15</v>
      </c>
    </row>
    <row r="171" spans="1:2" ht="11.25">
      <c r="A171" s="61" t="s">
        <v>16</v>
      </c>
      <c r="B171" s="43">
        <v>4</v>
      </c>
    </row>
    <row r="172" spans="1:2" ht="11.25">
      <c r="A172" s="61" t="s">
        <v>17</v>
      </c>
      <c r="B172" s="43">
        <v>1</v>
      </c>
    </row>
    <row r="173" spans="1:2" ht="11.25">
      <c r="A173" s="61" t="s">
        <v>18</v>
      </c>
      <c r="B173" s="43">
        <v>11</v>
      </c>
    </row>
    <row r="174" spans="1:2" ht="11.25">
      <c r="A174" s="61" t="s">
        <v>19</v>
      </c>
      <c r="B174" s="43">
        <v>9</v>
      </c>
    </row>
    <row r="175" spans="1:2" ht="11.25">
      <c r="A175" s="61" t="s">
        <v>20</v>
      </c>
      <c r="B175" s="43">
        <v>2</v>
      </c>
    </row>
    <row r="176" spans="1:2" ht="11.25">
      <c r="A176" s="61" t="s">
        <v>21</v>
      </c>
      <c r="B176" s="43">
        <v>3</v>
      </c>
    </row>
    <row r="177" spans="1:2" ht="11.25">
      <c r="A177" s="61" t="s">
        <v>22</v>
      </c>
      <c r="B177" s="43">
        <v>3</v>
      </c>
    </row>
    <row r="178" spans="1:2" ht="12" thickBot="1">
      <c r="A178" s="61" t="s">
        <v>23</v>
      </c>
      <c r="B178" s="49">
        <v>6</v>
      </c>
    </row>
    <row r="179" spans="1:2" ht="12" thickBot="1">
      <c r="A179" s="68" t="s">
        <v>35</v>
      </c>
      <c r="B179" s="54">
        <f>SUM(B159:B178)</f>
        <v>131</v>
      </c>
    </row>
    <row r="183" spans="1:56" s="10" customFormat="1" ht="11.25">
      <c r="A183" s="9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BD183" s="11"/>
    </row>
    <row r="184" ht="12" thickBot="1"/>
    <row r="185" spans="1:5" ht="45.75" thickBot="1">
      <c r="A185" s="32" t="s">
        <v>36</v>
      </c>
      <c r="B185" s="32" t="s">
        <v>42</v>
      </c>
      <c r="C185" s="32" t="s">
        <v>43</v>
      </c>
      <c r="D185" s="32" t="s">
        <v>39</v>
      </c>
      <c r="E185" s="32" t="s">
        <v>44</v>
      </c>
    </row>
    <row r="186" spans="1:5" ht="11.25">
      <c r="A186" s="27">
        <v>1</v>
      </c>
      <c r="B186" s="27" t="s">
        <v>4</v>
      </c>
      <c r="C186" s="27" t="s">
        <v>4</v>
      </c>
      <c r="D186" s="27" t="s">
        <v>4</v>
      </c>
      <c r="E186" s="27" t="s">
        <v>4</v>
      </c>
    </row>
    <row r="187" spans="1:5" ht="11.25">
      <c r="A187" s="17">
        <v>2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3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4</v>
      </c>
      <c r="B189" s="17">
        <v>1</v>
      </c>
      <c r="C189" s="17">
        <v>1</v>
      </c>
      <c r="D189" s="17">
        <v>100</v>
      </c>
      <c r="E189" s="17">
        <v>1</v>
      </c>
    </row>
    <row r="190" spans="1:5" ht="11.25">
      <c r="A190" s="17">
        <v>5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6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7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8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9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10</v>
      </c>
      <c r="B195" s="17" t="s">
        <v>4</v>
      </c>
      <c r="C195" s="17" t="s">
        <v>4</v>
      </c>
      <c r="D195" s="17" t="s">
        <v>4</v>
      </c>
      <c r="E195" s="17" t="s">
        <v>4</v>
      </c>
    </row>
    <row r="196" spans="1:5" ht="11.25">
      <c r="A196" s="17">
        <v>11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12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13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14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15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16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17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18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19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20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21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22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23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24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25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26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27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28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29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30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31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32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33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34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35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36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37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38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39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40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41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42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43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44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45</v>
      </c>
      <c r="B230" s="17">
        <v>1</v>
      </c>
      <c r="C230" s="17">
        <v>1</v>
      </c>
      <c r="D230" s="17">
        <v>100</v>
      </c>
      <c r="E230" s="17">
        <v>0</v>
      </c>
    </row>
    <row r="231" spans="1:5" ht="11.25">
      <c r="A231" s="17">
        <v>46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47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48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49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50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51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1.25">
      <c r="A237" s="17">
        <v>52</v>
      </c>
      <c r="B237" s="17" t="s">
        <v>4</v>
      </c>
      <c r="C237" s="17" t="s">
        <v>4</v>
      </c>
      <c r="D237" s="17" t="s">
        <v>4</v>
      </c>
      <c r="E237" s="17" t="s">
        <v>4</v>
      </c>
    </row>
    <row r="238" spans="1:5" ht="12" thickBot="1">
      <c r="A238" s="22">
        <v>53</v>
      </c>
      <c r="B238" s="22" t="s">
        <v>4</v>
      </c>
      <c r="C238" s="22" t="s">
        <v>4</v>
      </c>
      <c r="D238" s="22" t="s">
        <v>4</v>
      </c>
      <c r="E238" s="22" t="s">
        <v>4</v>
      </c>
    </row>
    <row r="239" spans="1:5" ht="12" thickBot="1">
      <c r="A239" s="69" t="s">
        <v>35</v>
      </c>
      <c r="B239" s="69">
        <f>SUM(B186:B238)</f>
        <v>2</v>
      </c>
      <c r="C239" s="69">
        <f>SUM(C186:C238)</f>
        <v>2</v>
      </c>
      <c r="D239" s="69">
        <v>100</v>
      </c>
      <c r="E239" s="69">
        <f>SUM(E186:E238)</f>
        <v>1</v>
      </c>
    </row>
    <row r="244" spans="1:56" s="10" customFormat="1" ht="11.25">
      <c r="A244" s="9" t="s">
        <v>62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BD244" s="11"/>
    </row>
    <row r="247" ht="12" thickBot="1"/>
    <row r="248" spans="1:12" ht="12" thickBot="1">
      <c r="A248" s="79" t="s">
        <v>63</v>
      </c>
      <c r="B248" s="80"/>
      <c r="C248" s="80"/>
      <c r="D248" s="80" t="s">
        <v>24</v>
      </c>
      <c r="E248" s="80"/>
      <c r="F248" s="80"/>
      <c r="G248" s="81"/>
      <c r="H248" s="82"/>
      <c r="I248" s="80"/>
      <c r="J248" s="80" t="s">
        <v>64</v>
      </c>
      <c r="K248" s="80"/>
      <c r="L248" s="81"/>
    </row>
    <row r="249" spans="1:12" ht="12" thickBot="1">
      <c r="A249" s="83" t="s">
        <v>65</v>
      </c>
      <c r="B249" s="84" t="s">
        <v>66</v>
      </c>
      <c r="C249" s="84" t="s">
        <v>67</v>
      </c>
      <c r="D249" s="84" t="s">
        <v>68</v>
      </c>
      <c r="E249" s="84" t="s">
        <v>69</v>
      </c>
      <c r="F249" s="84" t="s">
        <v>31</v>
      </c>
      <c r="G249" s="85" t="s">
        <v>2</v>
      </c>
      <c r="H249" s="84" t="s">
        <v>32</v>
      </c>
      <c r="I249" s="84" t="s">
        <v>33</v>
      </c>
      <c r="J249" s="84" t="s">
        <v>34</v>
      </c>
      <c r="K249" s="84" t="s">
        <v>31</v>
      </c>
      <c r="L249" s="85" t="s">
        <v>2</v>
      </c>
    </row>
    <row r="250" spans="1:12" ht="11.25">
      <c r="A250" s="74" t="s">
        <v>70</v>
      </c>
      <c r="B250" s="75">
        <f>SUM(B44:B55)</f>
        <v>288</v>
      </c>
      <c r="C250" s="75">
        <f aca="true" t="shared" si="9" ref="C250:K250">SUM(C44:C55)</f>
        <v>973</v>
      </c>
      <c r="D250" s="75">
        <f t="shared" si="9"/>
        <v>687</v>
      </c>
      <c r="E250" s="75">
        <f t="shared" si="9"/>
        <v>4434</v>
      </c>
      <c r="F250" s="75">
        <f t="shared" si="9"/>
        <v>134</v>
      </c>
      <c r="G250" s="77">
        <f>SUM(B250:F250)</f>
        <v>6516</v>
      </c>
      <c r="H250" s="75">
        <f t="shared" si="9"/>
        <v>1518</v>
      </c>
      <c r="I250" s="75">
        <f t="shared" si="9"/>
        <v>1425</v>
      </c>
      <c r="J250" s="75">
        <f t="shared" si="9"/>
        <v>3409</v>
      </c>
      <c r="K250" s="75">
        <f t="shared" si="9"/>
        <v>164</v>
      </c>
      <c r="L250" s="76">
        <f>SUM(H250:K250)</f>
        <v>6516</v>
      </c>
    </row>
    <row r="251" spans="1:12" ht="11.25">
      <c r="A251" s="74" t="s">
        <v>71</v>
      </c>
      <c r="B251" s="75">
        <f>SUM(B56:B68)</f>
        <v>212</v>
      </c>
      <c r="C251" s="75">
        <f aca="true" t="shared" si="10" ref="C251:K251">SUM(C56:C68)</f>
        <v>971</v>
      </c>
      <c r="D251" s="75">
        <f t="shared" si="10"/>
        <v>798</v>
      </c>
      <c r="E251" s="75">
        <f t="shared" si="10"/>
        <v>3984</v>
      </c>
      <c r="F251" s="75">
        <f t="shared" si="10"/>
        <v>82</v>
      </c>
      <c r="G251" s="77">
        <f>SUM(B251:F251)</f>
        <v>6047</v>
      </c>
      <c r="H251" s="75">
        <f t="shared" si="10"/>
        <v>1574</v>
      </c>
      <c r="I251" s="75">
        <f t="shared" si="10"/>
        <v>1086</v>
      </c>
      <c r="J251" s="75">
        <f t="shared" si="10"/>
        <v>3340</v>
      </c>
      <c r="K251" s="75">
        <f t="shared" si="10"/>
        <v>47</v>
      </c>
      <c r="L251" s="77">
        <f>SUM(H251:K251)</f>
        <v>6047</v>
      </c>
    </row>
    <row r="252" spans="1:12" ht="11.25">
      <c r="A252" s="74" t="s">
        <v>72</v>
      </c>
      <c r="B252" s="75">
        <f>SUM(B69:B81)</f>
        <v>206</v>
      </c>
      <c r="C252" s="75">
        <f aca="true" t="shared" si="11" ref="C252:K252">SUM(C69:C81)</f>
        <v>840</v>
      </c>
      <c r="D252" s="75">
        <f t="shared" si="11"/>
        <v>562</v>
      </c>
      <c r="E252" s="75">
        <f t="shared" si="11"/>
        <v>3265</v>
      </c>
      <c r="F252" s="75">
        <f t="shared" si="11"/>
        <v>74</v>
      </c>
      <c r="G252" s="77">
        <f>SUM(B252:F252)</f>
        <v>4947</v>
      </c>
      <c r="H252" s="75">
        <f t="shared" si="11"/>
        <v>1576</v>
      </c>
      <c r="I252" s="75">
        <f t="shared" si="11"/>
        <v>1095</v>
      </c>
      <c r="J252" s="75">
        <f t="shared" si="11"/>
        <v>2181</v>
      </c>
      <c r="K252" s="75">
        <f t="shared" si="11"/>
        <v>95</v>
      </c>
      <c r="L252" s="77">
        <f>SUM(H252:K252)</f>
        <v>4947</v>
      </c>
    </row>
    <row r="253" spans="1:12" ht="12" thickBot="1">
      <c r="A253" s="74" t="s">
        <v>73</v>
      </c>
      <c r="B253" s="75">
        <f>SUM(B82:B95)</f>
        <v>300</v>
      </c>
      <c r="C253" s="75">
        <f aca="true" t="shared" si="12" ref="C253:K253">SUM(C82:C95)</f>
        <v>972</v>
      </c>
      <c r="D253" s="75">
        <f t="shared" si="12"/>
        <v>581</v>
      </c>
      <c r="E253" s="75">
        <f t="shared" si="12"/>
        <v>4672</v>
      </c>
      <c r="F253" s="75">
        <f t="shared" si="12"/>
        <v>188</v>
      </c>
      <c r="G253" s="77">
        <f>SUM(B253:F253)</f>
        <v>6713</v>
      </c>
      <c r="H253" s="75">
        <f t="shared" si="12"/>
        <v>2342</v>
      </c>
      <c r="I253" s="75">
        <f t="shared" si="12"/>
        <v>1443</v>
      </c>
      <c r="J253" s="75">
        <f t="shared" si="12"/>
        <v>2812</v>
      </c>
      <c r="K253" s="75">
        <f t="shared" si="12"/>
        <v>116</v>
      </c>
      <c r="L253" s="77">
        <f>SUM(H253:K253)</f>
        <v>6713</v>
      </c>
    </row>
    <row r="254" spans="1:12" ht="12" thickBot="1">
      <c r="A254" s="62" t="s">
        <v>2</v>
      </c>
      <c r="B254" s="78">
        <f aca="true" t="shared" si="13" ref="B254:L254">SUM(B250:B253)</f>
        <v>1006</v>
      </c>
      <c r="C254" s="78">
        <f t="shared" si="13"/>
        <v>3756</v>
      </c>
      <c r="D254" s="78">
        <f t="shared" si="13"/>
        <v>2628</v>
      </c>
      <c r="E254" s="78">
        <f t="shared" si="13"/>
        <v>16355</v>
      </c>
      <c r="F254" s="64">
        <f t="shared" si="13"/>
        <v>478</v>
      </c>
      <c r="G254" s="64">
        <f t="shared" si="13"/>
        <v>24223</v>
      </c>
      <c r="H254" s="63">
        <f t="shared" si="13"/>
        <v>7010</v>
      </c>
      <c r="I254" s="63">
        <f t="shared" si="13"/>
        <v>5049</v>
      </c>
      <c r="J254" s="63">
        <f t="shared" si="13"/>
        <v>11742</v>
      </c>
      <c r="K254" s="63">
        <f t="shared" si="13"/>
        <v>422</v>
      </c>
      <c r="L254" s="64">
        <f t="shared" si="13"/>
        <v>24223</v>
      </c>
    </row>
  </sheetData>
  <sheetProtection/>
  <mergeCells count="16">
    <mergeCell ref="A103:A104"/>
    <mergeCell ref="B103:G103"/>
    <mergeCell ref="H103:L103"/>
    <mergeCell ref="M103:M104"/>
    <mergeCell ref="A131:A132"/>
    <mergeCell ref="B131:BD131"/>
    <mergeCell ref="P42:P43"/>
    <mergeCell ref="A10:B10"/>
    <mergeCell ref="A13:A14"/>
    <mergeCell ref="B13:BD13"/>
    <mergeCell ref="A42:A43"/>
    <mergeCell ref="B42:G42"/>
    <mergeCell ref="H42:L42"/>
    <mergeCell ref="M42:M43"/>
    <mergeCell ref="N42:N43"/>
    <mergeCell ref="O42:O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2010-03-14T14:06:36Z</dcterms:created>
  <dcterms:modified xsi:type="dcterms:W3CDTF">2010-07-29T23:25:25Z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